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РС!\24. Иное\Информация для сайта\"/>
    </mc:Choice>
  </mc:AlternateContent>
  <bookViews>
    <workbookView xWindow="0" yWindow="0" windowWidth="28800" windowHeight="12435"/>
  </bookViews>
  <sheets>
    <sheet name="а.17 п.11б" sheetId="1" r:id="rId1"/>
  </sheets>
  <definedNames>
    <definedName name="_xlnm._FilterDatabase" localSheetId="0" hidden="1">'а.17 п.11б'!$A$4:$H$505</definedName>
    <definedName name="_xlnm.Print_Area" localSheetId="0">'а.17 п.11б'!$A$1:$F$338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80" i="1"/>
  <c r="E131" i="1"/>
  <c r="E238" i="1"/>
  <c r="E317" i="1"/>
  <c r="E323" i="1"/>
  <c r="E225" i="1"/>
  <c r="E155" i="1"/>
  <c r="E153" i="1"/>
  <c r="E315" i="1"/>
  <c r="E190" i="1"/>
  <c r="E154" i="1"/>
  <c r="E322" i="1"/>
  <c r="E109" i="1"/>
  <c r="E77" i="1"/>
  <c r="E328" i="1"/>
  <c r="E327" i="1"/>
  <c r="E316" i="1"/>
  <c r="E197" i="1"/>
  <c r="E265" i="1"/>
  <c r="E27" i="1"/>
  <c r="E272" i="1"/>
  <c r="E302" i="1"/>
</calcChain>
</file>

<file path=xl/sharedStrings.xml><?xml version="1.0" encoding="utf-8"?>
<sst xmlns="http://schemas.openxmlformats.org/spreadsheetml/2006/main" count="1143" uniqueCount="959">
  <si>
    <t>Примечание</t>
  </si>
  <si>
    <t>Текущий объем свободной для технологического присоединения мощности, кВА</t>
  </si>
  <si>
    <t>Установленная мощность трансформаторов в ЦП (ПС,ТП) - Т1/Т2, кВА</t>
  </si>
  <si>
    <t>Местоположение</t>
  </si>
  <si>
    <t xml:space="preserve">Центр питания </t>
  </si>
  <si>
    <t>№ п/п</t>
  </si>
  <si>
    <t>2х630</t>
  </si>
  <si>
    <t>2х400</t>
  </si>
  <si>
    <t>РТ, г.Альметьевск, микрорайон «Дружба»</t>
  </si>
  <si>
    <t>РТ, г.Альметьевск, ул.Ленина</t>
  </si>
  <si>
    <t>2х250</t>
  </si>
  <si>
    <t>РТ, Азнакаевский  район, п.г.т. Актюба, церковь</t>
  </si>
  <si>
    <t>РТ, Азнакаевский  район, н.п.Ниж.Соколка</t>
  </si>
  <si>
    <t>РТ, Альметьевский район с.Новое Каширово  КТП 33617 СТФ эл.снабжения СТФ)</t>
  </si>
  <si>
    <t>РТ, Альметьевский район ,с. Кузайкино, Кузайкинская участковая больница</t>
  </si>
  <si>
    <t>РТ, Муслюмовский р-н, н.п. Муслюмово, ул. Кооперативная 170 (электроснабжение Школа № 3)</t>
  </si>
  <si>
    <t>РТ, Муслюмовский р-н, н.п. Муслюмово, ул. Пушкина 20 ("РайПО кафе "Дуслык")</t>
  </si>
  <si>
    <t xml:space="preserve">РТ, г.Альметьевск, ул.Шевченко, 3 </t>
  </si>
  <si>
    <t>РТ, с.Сарманово, ул.Профсоюзная</t>
  </si>
  <si>
    <t>РТ, с.Сарманово, ул.Советская</t>
  </si>
  <si>
    <t>РТ, Сармановский МР,c. Сарманово, ул.Профсоюзная,35</t>
  </si>
  <si>
    <t>РТ, г.Альметьевск, микрорайон "Алсу"</t>
  </si>
  <si>
    <t>КТП-630кВА №245П</t>
  </si>
  <si>
    <t>РТ, Черемшанский район, н.п. Лашманка</t>
  </si>
  <si>
    <t>КТП-250кВА</t>
  </si>
  <si>
    <t xml:space="preserve">г. Казань, Оренбургский трак, п. Медгородок №3 </t>
  </si>
  <si>
    <t>РТ, г.Казань, пр.Победы, 83</t>
  </si>
  <si>
    <t>РТ, г. Казань, п. Озерный</t>
  </si>
  <si>
    <t>РТ, г. Казань, п. Салмачи, жилой массив Новая Вишневка</t>
  </si>
  <si>
    <t>г. Казань, ул. Дементьева</t>
  </si>
  <si>
    <t xml:space="preserve">РТ, г.Казань, ул. Галактионова, 6 </t>
  </si>
  <si>
    <t>2х1000</t>
  </si>
  <si>
    <t>РТ, г. Казань, ул. Ульянова-Ленина, 19/21</t>
  </si>
  <si>
    <t>РТ, г.Казань, ул.Мавлютова,44</t>
  </si>
  <si>
    <t>РТ, г.Казань, ул.Ак.Губкина, 50</t>
  </si>
  <si>
    <t>РТ, г. Казань, жилой клмплекс "Солнечный город" ИК-1 (ул. Оренбургский проезд, установлено ориентира в границах Фермеровского шоссе)</t>
  </si>
  <si>
    <t>РТ, г.Казань, ул.Рабочая</t>
  </si>
  <si>
    <t xml:space="preserve">КТП-63кВА №2981 </t>
  </si>
  <si>
    <t>РТ, г.Казань, ул. Пр. Победы, д. 69</t>
  </si>
  <si>
    <t xml:space="preserve">КТП-63кВА №3195 </t>
  </si>
  <si>
    <t>РТ, Высокогорский район, н.п.Самосырово, МТАЗС №№10, 30 «Самосырово»</t>
  </si>
  <si>
    <t xml:space="preserve">БКТП-2х1250кВА №2136 </t>
  </si>
  <si>
    <t xml:space="preserve">РТ, г.Казань, ул.Профсоюзная, 40-42 </t>
  </si>
  <si>
    <t>2х1250</t>
  </si>
  <si>
    <t>РТ, г.Казань, ул.Халезова.</t>
  </si>
  <si>
    <t>РТ, г.Казань,  около жилого дома №3 по ул. З. Космодемьянской</t>
  </si>
  <si>
    <t>КТП-400кВА №1494Б</t>
  </si>
  <si>
    <t>РТ, г.Казань, по. Мирный</t>
  </si>
  <si>
    <t>РТ, г. Казань, пос. Борисоглебское, ул. Южная</t>
  </si>
  <si>
    <t>КТП-400кВА №3547 с силовым трансформатором 250кВА</t>
  </si>
  <si>
    <t>РТ, г. Казань, пос. Борисоглебское ул. Переломная</t>
  </si>
  <si>
    <t>КТП-400кВА №3548 с силовым трансформатором 250кВА</t>
  </si>
  <si>
    <t>РТ, г. Казань, пос. Борисоглебское, ул. Переломная/Южная</t>
  </si>
  <si>
    <t>КТПН-250кВА №722</t>
  </si>
  <si>
    <t>РТ, г.Казань, пос.Кр.Горка</t>
  </si>
  <si>
    <t>БКТП-2х1250кВА №2135</t>
  </si>
  <si>
    <t xml:space="preserve">РТ, г.Казань, ул.Баумана, 82 </t>
  </si>
  <si>
    <t>БКТП - 2х630кВА №2137</t>
  </si>
  <si>
    <t>РТ, г.Казань, ул. Чехова, 1А</t>
  </si>
  <si>
    <t>КТП-250кВА №4065</t>
  </si>
  <si>
    <t>РТ, г.Казань, п.Киндери, ул.Азина, 65а (электроснабжение школы №166)</t>
  </si>
  <si>
    <t xml:space="preserve">БКТП-4х1000кВА №3762 </t>
  </si>
  <si>
    <t>РТ, г.Казань, ул.Соловецких Юнг.</t>
  </si>
  <si>
    <t>4х1000</t>
  </si>
  <si>
    <t xml:space="preserve">РТ, п. Ново-Юдино, ул. Туристическая, 53 </t>
  </si>
  <si>
    <t>КТП-400 кВА №3706</t>
  </si>
  <si>
    <t xml:space="preserve">РТ, г. Казань, Горьковское шоссе, 160 </t>
  </si>
  <si>
    <t>КТП-160 кВА №3705</t>
  </si>
  <si>
    <t>РТ, г. Казань, ул Столярова, 15а</t>
  </si>
  <si>
    <t>г.Казань, Кировский район, п.Залесный</t>
  </si>
  <si>
    <t>РТ, г. Казань, ул.Дубравная</t>
  </si>
  <si>
    <t>КТП-160кВА №2432</t>
  </si>
  <si>
    <t>РТ, г. Казань, ул. Южно-Промышленная</t>
  </si>
  <si>
    <t xml:space="preserve">г. Казань, ул. Голубятникова </t>
  </si>
  <si>
    <t>РТ, г.Казань, ул.Амирхана, 101</t>
  </si>
  <si>
    <t>РТ, г.Казань, ул.Ноксинский спуск, 26</t>
  </si>
  <si>
    <t>БКТП-6/0,4-2х1000кВА №356</t>
  </si>
  <si>
    <t>РТ, г.Казань (территория Центрального стадиона)</t>
  </si>
  <si>
    <t>РТ, г.Казань, ул.Достоевского, д. 18/75</t>
  </si>
  <si>
    <t>КТП-250кВА №5823</t>
  </si>
  <si>
    <t xml:space="preserve">РТ, г.Казань, п.Салмачи, ул.Строителей, 21 </t>
  </si>
  <si>
    <t>КТП-100кВА №2085</t>
  </si>
  <si>
    <t>РТ, г.Казань, ул.Петербургская, 26</t>
  </si>
  <si>
    <t>РТ, г.Казань, ул.Сибирский тракт, 5</t>
  </si>
  <si>
    <t>РТ, г. Казань, ул. Бондаренко</t>
  </si>
  <si>
    <t>РТ, г.Казань, ул.Чистопольская, 28</t>
  </si>
  <si>
    <t xml:space="preserve">РТ, г.Казань, ул.Дзержинского, 11А </t>
  </si>
  <si>
    <t>РТ, г, Казань, пос.Дербышки, ул. Прибольничная,1</t>
  </si>
  <si>
    <t>РТ, г. Казань, ул. Бондаренко, у дома №16</t>
  </si>
  <si>
    <t>РТ, г. Казань, ул. Абсалямова, у дома №29</t>
  </si>
  <si>
    <t>РТ, г. Казань, ул. Бондаренко, у дома №18</t>
  </si>
  <si>
    <t>КТПН-250кВА №5044</t>
  </si>
  <si>
    <t xml:space="preserve">РТ, г.Казань, пос.Новая Сосновка </t>
  </si>
  <si>
    <t>БКТП-2х1000кВА №2989</t>
  </si>
  <si>
    <t>РТ, г.Казань, ул.Толбухина</t>
  </si>
  <si>
    <t>РТ, г.Казань, ул.Бутлерова, 35.</t>
  </si>
  <si>
    <t xml:space="preserve">РТ, г. Казань, ул. Завойского, д.13 </t>
  </si>
  <si>
    <t>РТ, г.Казань, Оренбургский тракт, 138</t>
  </si>
  <si>
    <t>КТП-400кВА с трансформатором 250кВА</t>
  </si>
  <si>
    <t xml:space="preserve">РТ, г.Казань, п.Салмачи, ул.Яркая </t>
  </si>
  <si>
    <t>РТ, г.Казань, ул.Тельмана, 23</t>
  </si>
  <si>
    <t>КТП-400 кВА № 3938</t>
  </si>
  <si>
    <t>РТ, г.Казань, п. Царицыно, ул. Гидромонтажников</t>
  </si>
  <si>
    <t>КТП-250кВА №4063</t>
  </si>
  <si>
    <t>РТ, г.Казань, пос.Киндери, ул.Арская (от ТП №912 до ТП-2х400кВА №912А)</t>
  </si>
  <si>
    <t>БКТП-2х400кВа № 2141</t>
  </si>
  <si>
    <t>РТ, г.Казань, ул. Дзержинского, 5</t>
  </si>
  <si>
    <t>КТП-250кВА №5930</t>
  </si>
  <si>
    <t>РТ, г.Казань, н.п.Абу Даби</t>
  </si>
  <si>
    <t>БКТП-2х1000кВА №6821</t>
  </si>
  <si>
    <t>РТ, г.Казань, ул.Р.Гареева (Соловьиная роща)</t>
  </si>
  <si>
    <t>БКТП-2х1000кВА №6823</t>
  </si>
  <si>
    <t>БКТП-2х1000кВА №6824</t>
  </si>
  <si>
    <t>БКТП-2х1000кВА №6826</t>
  </si>
  <si>
    <t>РТ, г.Казань, ул.Абсалямова</t>
  </si>
  <si>
    <t>РТ, г.Набережные Челны, ул. Раскольникова</t>
  </si>
  <si>
    <t xml:space="preserve">КТП-63кВА №135 </t>
  </si>
  <si>
    <t>КТП-25кВА №2085</t>
  </si>
  <si>
    <t>БКТП-2х630кВА №В-1</t>
  </si>
  <si>
    <t>РТ, Тукаевский район, Стройбаза (ООО "Челны-Бройлер"; зона Д)</t>
  </si>
  <si>
    <t>БКТП-2х630кВА №В-2</t>
  </si>
  <si>
    <t>БКТП-2х630кВА №В-3</t>
  </si>
  <si>
    <t>РТ, г. Набережные Челны, Северо-восточная часть города, жилой комплекс 14/05</t>
  </si>
  <si>
    <t>РТ, г. Набережные Челны, ул.40 лет Победы, 48</t>
  </si>
  <si>
    <t>КТП-100кВА №2134</t>
  </si>
  <si>
    <t>РТ, Тукаевский район, н.п. Тл. Тамак (электроснабжение населения)</t>
  </si>
  <si>
    <t xml:space="preserve">РТ, г.Набережные Челны, 46, Тукаевский район, Стройбаза </t>
  </si>
  <si>
    <t>Оборудование РТП-2х1000кВА в том числе: 
1. Силовые трансформаторы ТМГ-1000кВА-2шт; 
2. РУ-10кВ с КСО-10-Э1 "Аврора" в количестве 18шт; 
3. РУ-0,4кВ с НКУ-ЩО-2000 "Нева" в количестве 4 шт.</t>
  </si>
  <si>
    <t>РТ, г. Набережные Челны, 36 микрорайон  (в РТП-2х1000кВА)</t>
  </si>
  <si>
    <t>2БКТП-2х1000кВА№4</t>
  </si>
  <si>
    <t>РТ, г. Набережные Челны, 36 микрорайон</t>
  </si>
  <si>
    <t>2БКТП-2х1250кВА №2</t>
  </si>
  <si>
    <t>2БКТП-2х1250кВА №3</t>
  </si>
  <si>
    <t>2БКТП-2х1250кВА №5</t>
  </si>
  <si>
    <t>2БКТП-2х1600кВА№1</t>
  </si>
  <si>
    <t>РТ, Зеленодольский район, с. Ильинское, ДОЛ "Мечта"</t>
  </si>
  <si>
    <t>РТ, Лаишевский район, н.п. Б. Кабаны</t>
  </si>
  <si>
    <t xml:space="preserve">КТП-63кВА №3213 </t>
  </si>
  <si>
    <t>РТ, Высокогорский район, н.п.Высокая Гора, МТАЗС №№14, 27 «Высокая Гора»</t>
  </si>
  <si>
    <t>КТП-160кВА №3596</t>
  </si>
  <si>
    <t>РТ, Высокогорский район, н.п. Бирюли</t>
  </si>
  <si>
    <t>КТП-250кВА №3036</t>
  </si>
  <si>
    <t>РТ, Высокогорский район, с. Чепчуги</t>
  </si>
  <si>
    <t>КТП-400кВА №3009</t>
  </si>
  <si>
    <t>КТП-1х630кВА №3729</t>
  </si>
  <si>
    <t>КТП-160кВА №3564</t>
  </si>
  <si>
    <t>РТ, Высокогорский район, н.п. Сосновка</t>
  </si>
  <si>
    <t>КТП-400кВА №3212</t>
  </si>
  <si>
    <t>КТП-250кВА №3256</t>
  </si>
  <si>
    <t>РТ, Высокогорский район,н.п. Бимери</t>
  </si>
  <si>
    <t>КТП-250кВА №3442</t>
  </si>
  <si>
    <t>КТП-400кВА №3510</t>
  </si>
  <si>
    <t>КТП-250кВА №5187</t>
  </si>
  <si>
    <t>РТ, Атнинский район, н.п.Б.Атня, ул.Советская, 2а</t>
  </si>
  <si>
    <t xml:space="preserve">РТ, Лаишевский район, н.п.Обухово </t>
  </si>
  <si>
    <t>КТП-100кВА №4441 (КНС-1)</t>
  </si>
  <si>
    <t xml:space="preserve">РТ, Зеленодольский район, н.п.Ореховка </t>
  </si>
  <si>
    <t>КТП-100кВА №б/н (КНС-1)</t>
  </si>
  <si>
    <t>КТП-100кВА №4439 (КНС-2)</t>
  </si>
  <si>
    <t xml:space="preserve">РТ, Зеленодольский район, н.п.Осиново </t>
  </si>
  <si>
    <t>КТП-400кВА № 4539</t>
  </si>
  <si>
    <t>РТ, Зеленодольский район, п.Октябрский (югозападнее СНТ "Щурячий")</t>
  </si>
  <si>
    <t>КТП-63кВА №3778</t>
  </si>
  <si>
    <t>РТ, Высокогорский район н.п.Тимошкино</t>
  </si>
  <si>
    <t>КТП-250кВА №3400</t>
  </si>
  <si>
    <t>РТ, Высокогорский район, н.п.Б.Казаклар</t>
  </si>
  <si>
    <t>КТП-160кВА №3033</t>
  </si>
  <si>
    <t>РТ, Высокогорский район н.п.Чепчуги (у СОШ)</t>
  </si>
  <si>
    <t>КТП-160кВА №3413</t>
  </si>
  <si>
    <t xml:space="preserve">РТ, Высокогорский район н.п.Альдермыш </t>
  </si>
  <si>
    <t>КТП-160кВА №4331</t>
  </si>
  <si>
    <t>РТ, Зеленодольский район, н.п.Большие Ключи</t>
  </si>
  <si>
    <t>КТП-3548</t>
  </si>
  <si>
    <t>РТ, Высокогорский район, пос.Шигали (коттеджный поселок)</t>
  </si>
  <si>
    <t>КТП-3547</t>
  </si>
  <si>
    <t>КТП-160кВА №3021</t>
  </si>
  <si>
    <t>РТ, Высокогорский район, ст.Бирюли, ул.Сосновая, 9</t>
  </si>
  <si>
    <t>БКТП-2х63кВА №3858</t>
  </si>
  <si>
    <t xml:space="preserve">РТ, г.Казань, Мамадышский тракт, от т.р. ул.2-я Азинская до т.р. а/д М-7 "Волга" 829 км. </t>
  </si>
  <si>
    <t>2х63</t>
  </si>
  <si>
    <t>БКТП-2х40кВА №3859</t>
  </si>
  <si>
    <t>КТП-400кВА №4315</t>
  </si>
  <si>
    <t>РТ, Зеленодольский район, н.п.Осиново</t>
  </si>
  <si>
    <t>КТП-630кВА №4370</t>
  </si>
  <si>
    <t>КТП-100кВА №7212</t>
  </si>
  <si>
    <t>РТ, Лаишевский район. Пригородный лесхоз, 45кв. Матюшинского лесничества, п.Зеленый Бор - 2, ул.Родина, 8А, База отдыха «Волна+»</t>
  </si>
  <si>
    <t>КТП-160кВА №7981</t>
  </si>
  <si>
    <t>Лаишевский район, н.п.Орел, (ООО "Орловское")</t>
  </si>
  <si>
    <t>КТП-400кВА №3907</t>
  </si>
  <si>
    <t>РТ, Высокогорский район, н.п.Семиозерка</t>
  </si>
  <si>
    <t>РТ, Зеленодольский район, п. Дубровка</t>
  </si>
  <si>
    <t>РТ, Зеленодольский район, п.Дубровка</t>
  </si>
  <si>
    <t>2х100</t>
  </si>
  <si>
    <t>КТП-400 кВА №7957</t>
  </si>
  <si>
    <t>РТ, Лаишевский район, н.п.Тангачи</t>
  </si>
  <si>
    <t>КТП-400 кВА №7995</t>
  </si>
  <si>
    <t>КТП-400 кВА №7868</t>
  </si>
  <si>
    <t>КТП-250кВА №7710</t>
  </si>
  <si>
    <t>РТ, Лаишевский район, с. Б. Кабаны</t>
  </si>
  <si>
    <t>КТП-250кВА №7352</t>
  </si>
  <si>
    <t>РТ, Лаишевский район, с.Столбище</t>
  </si>
  <si>
    <t>КТП-400кВА №6621</t>
  </si>
  <si>
    <t>РТ, Лаишевский район, с.Пелево</t>
  </si>
  <si>
    <t>РТ, Лаишевский район, с.Сокуры</t>
  </si>
  <si>
    <t>КТП-250кВА №6645</t>
  </si>
  <si>
    <t>РТ., Лаишевский район, н.п.Зимняя Горка</t>
  </si>
  <si>
    <t>КТП-250кВА №6680</t>
  </si>
  <si>
    <t>КТП-630кВА №6667</t>
  </si>
  <si>
    <t>РТ, Лаишевский район, н.п.Мысовский</t>
  </si>
  <si>
    <t xml:space="preserve">КТП-250кВА </t>
  </si>
  <si>
    <t>РТ, Лаишевский район, н.п. Песчаные Ковали</t>
  </si>
  <si>
    <t>РТ, Высокогорский район, н.п. Березовка</t>
  </si>
  <si>
    <t>КТП-100кВА №1030</t>
  </si>
  <si>
    <t xml:space="preserve">РТ, Арский район, г.Арск, ул.Большая, 78а </t>
  </si>
  <si>
    <t>КТП-250кВА №7050</t>
  </si>
  <si>
    <t>Оборудование  ЗТП-2х250кВА №701154а</t>
  </si>
  <si>
    <t>Оборудование ТП-1х160кВА №772084А</t>
  </si>
  <si>
    <t>КТП-100кВА
№775006А</t>
  </si>
  <si>
    <t>КТП-100кВА
№775007А</t>
  </si>
  <si>
    <t>КТП-160кВА
№729066А</t>
  </si>
  <si>
    <t xml:space="preserve">РТ, Чистопольский район, г.Чистополь, ул.Мебельная </t>
  </si>
  <si>
    <t>РТ, Чистопольский район, н.п.Юлдуз</t>
  </si>
  <si>
    <t>РТ, Чистопольский район, н.п.Змеево, СНТ "Водник"</t>
  </si>
  <si>
    <t>РТ, Чистопольский район, н.п.Малые реки, СТ "Ремонтник"</t>
  </si>
  <si>
    <t>РТ, Чистопольский район, н.п.Хилиновка, ДСиОПК "Автомобилист"</t>
  </si>
  <si>
    <t>РТ, г.Елабуга, мкр.4-13</t>
  </si>
  <si>
    <t>РТ, Зеленодольский район, п.г.т. Васильево, СНТ "Движенец"</t>
  </si>
  <si>
    <t>РТ, Зеленодольский район, п.г.т. Васильево, СНТ "Локомотив"</t>
  </si>
  <si>
    <t>РТ, Зеленодольский район, п.г.т. Васильево, СНТ "Подлесное"</t>
  </si>
  <si>
    <t xml:space="preserve">РТ, Зеленодольский район, п.г.т. Васильево, СНТ "Радуга" </t>
  </si>
  <si>
    <t>РТ, Зеленодольский район, п.г.т. Васильево, СНТ Сад №6 "Лесной"</t>
  </si>
  <si>
    <t>РТ, Зеленодольский район, п.г.т. Васильево, СНТ "Солнечный"</t>
  </si>
  <si>
    <t>РТ, Зеленодольский район, п.г.т. Васильево, СНТ "Лето"</t>
  </si>
  <si>
    <t xml:space="preserve">РТ, Зеленодольский район, н.п. Октябрьское, СНТ "Имэнлек"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</si>
  <si>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ниже 35 кВ с дифференциацией по всем уровням напряжения за 2 квартал 2020 года</t>
  </si>
  <si>
    <t>Приложение №7 к Приказу
ГУП РТ "Электрические сети"
от "__" _________ 2020г. №4</t>
  </si>
  <si>
    <t>Центральный распределительный пункт 6 кВ и трансформаторная подстанция 2х630кВА, общая площадь 104,1 кв.м., литер 8-А, инвентарный номер технического паспорта БТИ 23/1144, одноэтажное, с оборудованием</t>
  </si>
  <si>
    <t xml:space="preserve">РТ, г. Альметьевск,  ул. Радищева, зд.67  </t>
  </si>
  <si>
    <t>КТП-№4024
250 кВА</t>
  </si>
  <si>
    <t>РТ, Зеленодольский район, Айшинской сельское поселение
(около мастерских КП "Овощевод")</t>
  </si>
  <si>
    <t>Трансформаторная  подстанция №4376  КТП- №4376
250 кВА 6/0,4 кВ</t>
  </si>
  <si>
    <t>Оборудование трансформаторной подстанции ТП-3</t>
  </si>
  <si>
    <t>РТ, г. Альметьевск, ул. Аминова</t>
  </si>
  <si>
    <t xml:space="preserve">КТП-№327
250кВА </t>
  </si>
  <si>
    <t>РТ, Cабинский район, н.п.Б.Сабы (электроснабжение школы №2) ДЕМОНТИРОВАТЬ</t>
  </si>
  <si>
    <t xml:space="preserve">КТП-№328 
250кВА </t>
  </si>
  <si>
    <t>РТ, Cабинский район, н.п.Туктар (электроснабжение школы №2);</t>
  </si>
  <si>
    <t>КТП-№268 
160кВА</t>
  </si>
  <si>
    <t>РТ, Cабинский район, н.п.Шемордан (электроснабжение ДК);</t>
  </si>
  <si>
    <t>КТП-№265 
400кВА</t>
  </si>
  <si>
    <t xml:space="preserve">РТ, Cабинский район, п.Лесхоз (электроснабжение дома интерната для престарелых и инвалидов); </t>
  </si>
  <si>
    <t>КТП-№267
 400кВА</t>
  </si>
  <si>
    <t xml:space="preserve"> РТ, Cабинский район, п.Лесхоз (электроснабжение дома интерната для престарелых и инвалидов)</t>
  </si>
  <si>
    <t xml:space="preserve">КТП-№292 
400кВА </t>
  </si>
  <si>
    <t>РТ, Cабинский район, н.п.Б.Сабы (электроснабжение ПУ104)</t>
  </si>
  <si>
    <t xml:space="preserve">КТП-№018
250кВА  </t>
  </si>
  <si>
    <t>РТ, Cабинский район, н.п.Н.Щитцы (электроснабжение школы)</t>
  </si>
  <si>
    <t>КТП-100 кВА
 №143</t>
  </si>
  <si>
    <t xml:space="preserve"> РТ, Cабинский район, н.п.Мингерь (электроснабжение начальной школы)</t>
  </si>
  <si>
    <t>КТП-63 кВА
 №326</t>
  </si>
  <si>
    <t xml:space="preserve">КТП-63кВА №326 (электроснабжение полигона ТБО); </t>
  </si>
  <si>
    <t xml:space="preserve">КТП-160 кВА
 №256 </t>
  </si>
  <si>
    <t xml:space="preserve"> РТ, Cабинский район, н.п.Б.Шинар (электроснабжение школы); </t>
  </si>
  <si>
    <t>БКТП-2х400 кВА</t>
  </si>
  <si>
    <t xml:space="preserve"> РТ, Cабинский район, н.п.Б.Сабы (электроснабжение бассейна); </t>
  </si>
  <si>
    <t xml:space="preserve">КТП-№2261
250кВА </t>
  </si>
  <si>
    <t>РТ, г.Набережные Челны, 67 микрорайон ДЕМОНТИРОВАН</t>
  </si>
  <si>
    <t xml:space="preserve">КТП-№4807
400кВА </t>
  </si>
  <si>
    <t>РТП-№84 2х1000кВА без РУ-0,4кВ</t>
  </si>
  <si>
    <t>Оборудование РТП-№84 2х1000кВА без РУ-0,4кВ</t>
  </si>
  <si>
    <t xml:space="preserve">КТП-№1664 
250 кВА </t>
  </si>
  <si>
    <t xml:space="preserve">КТП-№3880 
250кВА </t>
  </si>
  <si>
    <t xml:space="preserve">БКТП-№3574
100кВА </t>
  </si>
  <si>
    <t xml:space="preserve">БКТП-№3575
100кВА </t>
  </si>
  <si>
    <t xml:space="preserve">БКТП-№2154
2х1000кВА </t>
  </si>
  <si>
    <t xml:space="preserve">БКТП-№2168
2х630кВА </t>
  </si>
  <si>
    <t>Оборудование трансформаторного пункта №3818, в т.ч.два трансформатора  ТМГ-630кВА (на балансе СК)</t>
  </si>
  <si>
    <t>Оборудование трансформаторного пункта №3855, в т.ч.два трансформатора  МГ-250кВА</t>
  </si>
  <si>
    <t>РТ, г.Казань, ул.Карбышева,60</t>
  </si>
  <si>
    <t xml:space="preserve">Оборудование РП-2х630кВА
 №22 в помещениях  №1, №2, №3, №4 </t>
  </si>
  <si>
    <t xml:space="preserve">Оборудование ТП-№3887, 
2х630кВА
</t>
  </si>
  <si>
    <t>Оборудование КТП-№423 
2х400кВА</t>
  </si>
  <si>
    <t>РТ, Сабинский район, с.Шемордан</t>
  </si>
  <si>
    <t xml:space="preserve">Оборудование КТП-№425,
 2х250кВА </t>
  </si>
  <si>
    <t xml:space="preserve">Оборудование ТП-№427
 2х400кВА </t>
  </si>
  <si>
    <t xml:space="preserve">КТП -№431 
160кВА ТНПС </t>
  </si>
  <si>
    <t>Оборудование трансформаторной подстанции</t>
  </si>
  <si>
    <t>г. Менделеевск, ул. Татарстана, 1а</t>
  </si>
  <si>
    <t>Оборудование трансформаторной подстанции №7-06</t>
  </si>
  <si>
    <t>Оборудование трансформаторной подстанции №2662</t>
  </si>
  <si>
    <t xml:space="preserve">КТП-№6582 
100кВА </t>
  </si>
  <si>
    <t>РТ, Лаишевский район, н.п.Державино 
(электроснабжение АЗС)</t>
  </si>
  <si>
    <t xml:space="preserve">КТП-№306 
100кВА </t>
  </si>
  <si>
    <t>РТ, Елабужский район, н.п.Яковлево (Автодорога Москва-Уфа, электроснабжение АЗС №35)</t>
  </si>
  <si>
    <t>РТ, г.Набережные Челны, пр. Казанский, напротив СПТУ-6 ДЕМОНТИРОВАН</t>
  </si>
  <si>
    <t xml:space="preserve">КТП-100кВА №3966 </t>
  </si>
  <si>
    <t xml:space="preserve">100кВа (ТМ-100/10,0,4кВа), РТ, г.Казань, Советский район, 9,8 к.м. автодороги Казань- Набережные Челны </t>
  </si>
  <si>
    <t xml:space="preserve">Оборудование ЗРТП-№2082
 1000кВА 10/0,4кВ </t>
  </si>
  <si>
    <t>РТ, г.Казань, ул.Татарстан</t>
  </si>
  <si>
    <t>Оборудование ТП-№2898
2х630кВА</t>
  </si>
  <si>
    <t>РТ, г.Казань, Оренбургский тракт,5</t>
  </si>
  <si>
    <t xml:space="preserve">КТП-160кВА №2 </t>
  </si>
  <si>
    <t xml:space="preserve">КТП-400кВА №3 </t>
  </si>
  <si>
    <t>Оборудование ТП-2х400кВА №4</t>
  </si>
  <si>
    <t>Оборудование ТП-1х630кВА №1</t>
  </si>
  <si>
    <t xml:space="preserve">РТ, г.Альметьевск, микрорайон «Дружба» </t>
  </si>
  <si>
    <t>КТП-250кВА №4а</t>
  </si>
  <si>
    <t>Оборудование ТП-2х630кВА №2132</t>
  </si>
  <si>
    <t>РТ, г.Казань, ул.Касаткина, 20</t>
  </si>
  <si>
    <t>Силовой трансформатор  ТМ-1000кВА</t>
  </si>
  <si>
    <t>РТ, г. Казань, ул. Островского, 11/6 (в ТП №1081)</t>
  </si>
  <si>
    <t>Оборудование ТП-400+320кВА №4001</t>
  </si>
  <si>
    <t>Оборудование ТП-400+630кВА №4002</t>
  </si>
  <si>
    <t>Оборудование ТП-2х630кВА №2018</t>
  </si>
  <si>
    <t>Оборудование ТП-2х630кВА №9-7ю</t>
  </si>
  <si>
    <t xml:space="preserve">РТ, г. Набережные Челны, ул. Комсомольская Набережная, район жилого дома № 42 (9/25) </t>
  </si>
  <si>
    <t>КТП-630кВА №3546 с силовым трансформатором 400кВА</t>
  </si>
  <si>
    <t xml:space="preserve">Оборудование ТП-2х630кВА №19/6 </t>
  </si>
  <si>
    <t>РТ, Набережные Челны, пос.ЗЯБ, 19-й микрорайон (По акту ТП-2х630кВА №19-6ю)</t>
  </si>
  <si>
    <t>РТ, Тукаевский район, н.п. Большая Шильна, ул.Жемчужная ДЕМОНТИРОВАН</t>
  </si>
  <si>
    <t>Оборудование ТП-2х1000кВА №4-029ю</t>
  </si>
  <si>
    <t>РТ, Набережные Челны, пос.ГЭС, 4-й микрорайон (Строительный номер ТП 4А-3/1)</t>
  </si>
  <si>
    <t xml:space="preserve">БКТП-2х630кВА </t>
  </si>
  <si>
    <t>КТП-400кВА №6636</t>
  </si>
  <si>
    <t>Оборудование ТП-2х630кВА №19-3ю</t>
  </si>
  <si>
    <t xml:space="preserve">РТ, г.Набережные Челны, 19-й микрорайон, п.ЗЯБ </t>
  </si>
  <si>
    <t>КТП-100кВА №4440 (КНС-2)</t>
  </si>
  <si>
    <t>КТП 250кВА №328</t>
  </si>
  <si>
    <t>РТ, Кукморский район, н.п.Арпаяз (электроснабжение фермы)</t>
  </si>
  <si>
    <t>КТП 250кВА №262</t>
  </si>
  <si>
    <t>РТ, Кукморский район, н.п.Ср.Кумор(электроснабжение зерноток,парк, и школы)</t>
  </si>
  <si>
    <t>КТП 250/323</t>
  </si>
  <si>
    <t>РТ, Кукморский район, н.п.Верх.Арбаш(электроснабжение СОШ)</t>
  </si>
  <si>
    <t>КТП 100кВА №284</t>
  </si>
  <si>
    <t>РТ, Кукморский район, н.п.Яныль(электроснабжение СОШ)</t>
  </si>
  <si>
    <t>КТП 100кВА №344</t>
  </si>
  <si>
    <t>РТ, Кукморский район, н.п.Ядыгерь(электроснабжение СОШ)</t>
  </si>
  <si>
    <t>КТП 250кВА №217</t>
  </si>
  <si>
    <t>РТ, Кукморский район, н.п.Нырья(электроснабжение СОШ)</t>
  </si>
  <si>
    <t>КТП 250кВА №234</t>
  </si>
  <si>
    <t>РТ, Кукморский район, н.п.Б.Сардек(электроснабжение гимназии)</t>
  </si>
  <si>
    <t>КТП 250кВА № 406</t>
  </si>
  <si>
    <t>РТ, Кукморский район, н.п.Лельвиж(электроснабжение СОШ)</t>
  </si>
  <si>
    <t>КТП 160кВА №308</t>
  </si>
  <si>
    <t>РТ, Кукморский район, н.п.Маскара(электроснабжение СОШ)</t>
  </si>
  <si>
    <t>КТП 250 кВА №316</t>
  </si>
  <si>
    <t>РТ, Кукморский район, н.п.Чура( электроснабжение население,котельная школы,клуб,д/сад,СМС)</t>
  </si>
  <si>
    <t>КТП 100кВА №231</t>
  </si>
  <si>
    <t>РТ, Кукморский район, н.п.Каркаусь(электроснабжение СОШ)</t>
  </si>
  <si>
    <t>КТП 250кВА №422</t>
  </si>
  <si>
    <t>РТ, Кукморский район, н.п.Псяк (электроснабжение СОШ)</t>
  </si>
  <si>
    <t>РТ, Кукморский район, п.Кукмор ул. Ленина (электроснабжение спорткомплекс,РДК,прокуратура)</t>
  </si>
  <si>
    <t>КТП 250кВа №433</t>
  </si>
  <si>
    <t>РТ, Кукморский район, н.п.Качимир (электроснабжение населения)</t>
  </si>
  <si>
    <t>КТП 63/395</t>
  </si>
  <si>
    <t>РТ, Кукморский район, н.п. Большой Кукмор   (электроснабжение населения)</t>
  </si>
  <si>
    <t>Оборудование (БКТП-1х400кВА №3750)</t>
  </si>
  <si>
    <t>РТ, г.Казань, п.Левченко, ул.Ютазинская</t>
  </si>
  <si>
    <t>Оборудование трансформаторной подстанции ТП8-10</t>
  </si>
  <si>
    <t>Оборудование трансформаторной подстанции ТП8-11</t>
  </si>
  <si>
    <t>КТП-250КВА, №18П</t>
  </si>
  <si>
    <t>РТ, Черемшанский район, н.п. Лашманка ДЕМОНТИРОВАН</t>
  </si>
  <si>
    <t>Оборудование ЗТП-2х400кВА №27782</t>
  </si>
  <si>
    <t>РТ, г.Азнакаево, ул.Шайхутдинова, д.10, м/р «Б»</t>
  </si>
  <si>
    <t>Оборудование ЗТП-2х250кВА  №27788</t>
  </si>
  <si>
    <t>РТ, г.Азнакаево, Лениногорский тракт Школа №9</t>
  </si>
  <si>
    <t>КТП-630кВА №27787</t>
  </si>
  <si>
    <t xml:space="preserve">РТ, г.Азнакаево, Ледовый дворец,  ул Султангалиева </t>
  </si>
  <si>
    <t>КТП-630кВА №27786</t>
  </si>
  <si>
    <t xml:space="preserve">РТ. г.Азнакаево, Ледовый дворец, ул Султангалиева </t>
  </si>
  <si>
    <t>КТП-400кВА №2</t>
  </si>
  <si>
    <t>РТ, г.Азнакаево ул. Хасаншиной (бывшая сельхозтехника)</t>
  </si>
  <si>
    <t>КТП-180кВА №20503</t>
  </si>
  <si>
    <t xml:space="preserve">РТ, Азнакаевский  район, н.п.Александровка </t>
  </si>
  <si>
    <t>КТП-63кВА №21901</t>
  </si>
  <si>
    <t xml:space="preserve">РТ, Азнакаевский  район, н.п.Владимировка </t>
  </si>
  <si>
    <t>КТП-63 кВА №27004</t>
  </si>
  <si>
    <t>РТ, Азнакаевский  район, н.п.Юлдуз , ул.Нефтяников</t>
  </si>
  <si>
    <t>КТП-160кВА №21207</t>
  </si>
  <si>
    <t xml:space="preserve">РТ, Азнакаевский  район, н.п.Благодатное, ул.Садовая </t>
  </si>
  <si>
    <t>КТП-63 кВА №21208</t>
  </si>
  <si>
    <t>РТ, Азнакаевский  район, н.п.Благодатное, ул.Березовая</t>
  </si>
  <si>
    <t>КТП-400кВА №27407</t>
  </si>
  <si>
    <t>РТ, Азнакаевский  район, п.г.т. Актюба, ул.Лесная</t>
  </si>
  <si>
    <t>Оборудование ЗТП-1х250ВА №27409</t>
  </si>
  <si>
    <t>РТ, Азнакаевский  район, п.г.т. Актюба (ДК им. Гагарина)</t>
  </si>
  <si>
    <t>КТП-250кВА №27409а</t>
  </si>
  <si>
    <t>КТП-2х630 кВА №27435</t>
  </si>
  <si>
    <t>РТ, Азнакаевский  район, п.г.т. Актюба (ЦРБ)</t>
  </si>
  <si>
    <t>КТП-400кВА
№27431</t>
  </si>
  <si>
    <t>РТ, Азнакаевский  район, п.Каенлы</t>
  </si>
  <si>
    <t>КТП-400кВА
№27432</t>
  </si>
  <si>
    <t>КТП-400кВА
№27433</t>
  </si>
  <si>
    <t>КТП-400кВА
 №27434</t>
  </si>
  <si>
    <t>КТП-160кВА
 №27445</t>
  </si>
  <si>
    <t>РТ, Азнакаевский  район, п.г.т. Актюба, ул.Татарстан</t>
  </si>
  <si>
    <t>КТП-63кВА
 №27444</t>
  </si>
  <si>
    <t>КТП-160кВА
 №27446</t>
  </si>
  <si>
    <t>РТ, Азнакаевский  район, п.г.т. Актюба, бассейн</t>
  </si>
  <si>
    <t>КТП -100кВА
 №1</t>
  </si>
  <si>
    <t>РТ, Азнакаевский  район, н.п. Алферовка, ул.Зеленая</t>
  </si>
  <si>
    <t>КТП-100кВА
 №2</t>
  </si>
  <si>
    <t>РТ, Азнакаевский  район, н.п. Алферовка, ул.Зеленая ДЕМОНТИРОВАН</t>
  </si>
  <si>
    <t xml:space="preserve"> КТП-100кВА
 №1</t>
  </si>
  <si>
    <t>РТ, Азнакаевский  район, н.п. Тетьвельево</t>
  </si>
  <si>
    <t>КТП-160кВА №1</t>
  </si>
  <si>
    <t>РТ, Азнакаевский  район, н.п.Бирючевка, ул.Школьная</t>
  </si>
  <si>
    <t>КТП-160кВА №2</t>
  </si>
  <si>
    <t>РТ, Азнакаевский  район, н.п.Бирючевка</t>
  </si>
  <si>
    <t>КТП-63кВА №1</t>
  </si>
  <si>
    <t>РТ, Азнакаевский  район, н.п.Баланлы, ул.Лесная</t>
  </si>
  <si>
    <t>КТП-40кВА №-1</t>
  </si>
  <si>
    <t>КТП-100кВА №22701</t>
  </si>
  <si>
    <t>РТ, Азнакаевский  район, н.п.Каменка</t>
  </si>
  <si>
    <t xml:space="preserve">Оборудование ЗТП-№318 1х160кВА </t>
  </si>
  <si>
    <t>РТ, Менделеевский р-н, н.п.Бизяки, ул.Новая (электроснабжение детского сада, населения)</t>
  </si>
  <si>
    <t>КТП-400кВА №336</t>
  </si>
  <si>
    <t>РТ, Менделеевский р-н, н.п.Монашево (электроснабжение магазина, населения)</t>
  </si>
  <si>
    <t>КТП-160кВА б/н</t>
  </si>
  <si>
    <t>РТ, Менделеевский р-н, н.п.Псеево (присоединена к ВЛ-6кВ №37-216 ПС "Сетяково", электроснабжение школы)</t>
  </si>
  <si>
    <t>РТ, Менделеевский р-н, н.п.Псеево (присоединена к ВЛ-6кВ №37-219 ПС "Сетяково", электроснабжение школы)</t>
  </si>
  <si>
    <t xml:space="preserve">Оборудование ЗТП-№308 1х400кВА </t>
  </si>
  <si>
    <t>РТ, Менделеевский р-н, н.п.Тихоново (электроснабжение зверофермы)</t>
  </si>
  <si>
    <t>Оборудование ЗТП-№351 1х400кВА</t>
  </si>
  <si>
    <t>РТ, г.Менделеевск, ул.Зеленая, 12 (электроснабжение теплопункта, населения)</t>
  </si>
  <si>
    <t>КТП-160кВА №306</t>
  </si>
  <si>
    <t>РТ, Менделеевский р-н, н.п.Тихоново</t>
  </si>
  <si>
    <t>Оборудование ТП-2х400 кВА  №196</t>
  </si>
  <si>
    <t>РТ, Альметьевский район. ,п.г.т. Н.Мактама поликлиника</t>
  </si>
  <si>
    <t>Оборудование ТП-2х630 кВА  №197</t>
  </si>
  <si>
    <t xml:space="preserve">РТ, Альметьевский район, г.Альметьевск, пр. Строителей </t>
  </si>
  <si>
    <t>Оборудование ТП-2х630 кВА  №213</t>
  </si>
  <si>
    <t>РТ , Альметьевский район. г.Альметьевск, ул. Шевченко 142-147</t>
  </si>
  <si>
    <t>Оборудование ТП-2х630кВА №190</t>
  </si>
  <si>
    <t>РТ, Альметьевский район,г.Альметьевск, ул.Ленина (район "Макдональдс")</t>
  </si>
  <si>
    <t>КТП-100кВА №33617</t>
  </si>
  <si>
    <t>КТП-10/0,4 кВ -160 кВА</t>
  </si>
  <si>
    <t>Оборудование ТП-2х630кВА №30-010</t>
  </si>
  <si>
    <t>КТП-250кВА №63077</t>
  </si>
  <si>
    <t>РТ, Муслюмовский р-н, н.п. Муслюмово,  ул. Молодежная  15 (электроснабжение населения"ПУ-94")</t>
  </si>
  <si>
    <t>КТП-400кВА №63080</t>
  </si>
  <si>
    <t>КТП-400кВА №63081</t>
  </si>
  <si>
    <t>КТП-63кВА №63803</t>
  </si>
  <si>
    <t>РТ, Муслюмовский р-н, н.п. Октябрь ("Пилорама")</t>
  </si>
  <si>
    <t>КТП-250кВА №63060</t>
  </si>
  <si>
    <t>РТ, Муслюмовский р-н, н.п. Муслюмово, ул. Урожайная 3 ("Сельхозхимия База")</t>
  </si>
  <si>
    <t>КТП-160кВА №63073</t>
  </si>
  <si>
    <t>Оборудование ЗТП-250кВА №128</t>
  </si>
  <si>
    <t>РТ, Тюлячинский район, н.п.Узяк (электроснабжение населения, средней школы, мед. склада)</t>
  </si>
  <si>
    <t xml:space="preserve">КТП-100кВА №88006 </t>
  </si>
  <si>
    <t>РТ, Тюлячинский район, н.п.Сауш, (электроснабжение средней школы)</t>
  </si>
  <si>
    <t>КТП-100кВА №10316</t>
  </si>
  <si>
    <t>РТ, г.Елабуга</t>
  </si>
  <si>
    <t>КТП-100кВА №35604</t>
  </si>
  <si>
    <t xml:space="preserve">РТ, Альметьевский район, н.п.Нолинка </t>
  </si>
  <si>
    <t>Оборудование ЗТП-2х400кВА</t>
  </si>
  <si>
    <t>КТП-630кВА №6072(3869)</t>
  </si>
  <si>
    <t>РТ, г.Казань, п.Константиновка, Радужный, КТП-630кВА №6072(3869)</t>
  </si>
  <si>
    <t>КТП-630кВА №1</t>
  </si>
  <si>
    <t xml:space="preserve">РТ, Рыбно-Слободский МР, н.п.Шумбутское, Шумбутское лесничество Камского лесхоза </t>
  </si>
  <si>
    <t>КТП-630кВА №2</t>
  </si>
  <si>
    <t>КТП-400кВА №44395</t>
  </si>
  <si>
    <t>РТ, Агрызский район, н.п. Кичкетан (население)</t>
  </si>
  <si>
    <t>Оборудование ЗТП-1х400кВА №1755</t>
  </si>
  <si>
    <t>Оборудование ЗТП-2х630 кВА №3722</t>
  </si>
  <si>
    <t>Оборудование ЗТП-2х250кВА №1788</t>
  </si>
  <si>
    <t>Оборудование ЗТП-1х400кВА №2875</t>
  </si>
  <si>
    <t>Оборудование  ЗТП-2х630кВА №1698</t>
  </si>
  <si>
    <t>Оборудование ЗТП-2х630кВА №1649</t>
  </si>
  <si>
    <t>Оборудование ТП-2х630кВА №2977</t>
  </si>
  <si>
    <t>БКТП-2х1000кВА №4710</t>
  </si>
  <si>
    <t>РТ, г.Казань, Кировский район</t>
  </si>
  <si>
    <t>КТП-250кВА №1716</t>
  </si>
  <si>
    <t>РТ, Арский район, г.Арск, ул.Интернациональная</t>
  </si>
  <si>
    <t>Оборудование ЗТП-2х400кВА №8912</t>
  </si>
  <si>
    <t>РТ, Пестречинский район, с. Пестрецы</t>
  </si>
  <si>
    <t xml:space="preserve">КТПК-400кВА </t>
  </si>
  <si>
    <t>РТ, Елабужский район, н.п. Хлыстово</t>
  </si>
  <si>
    <t xml:space="preserve">КТПК-250кВА </t>
  </si>
  <si>
    <t>РТ, Елабужский район, н.п. Танайка</t>
  </si>
  <si>
    <t>КТП-160кВА №1113П</t>
  </si>
  <si>
    <t>РТ, Мамадышский район, с. Соколка (электроснабжение школы)</t>
  </si>
  <si>
    <t>КТП-250кВА №1053П</t>
  </si>
  <si>
    <t>РТ, Мамадышский район, д. Большая Шия (электроснабжение школы)</t>
  </si>
  <si>
    <t>КТП-100кВА №1032П</t>
  </si>
  <si>
    <t>РТ, Мамадышский район, н.п. Сокольское лесничество (электроснабжение детского лагеря)</t>
  </si>
  <si>
    <t>Оборудование ЗТП-1х100кВА №33618</t>
  </si>
  <si>
    <t>РТ, Альметьевский район, с. Новое Каширово</t>
  </si>
  <si>
    <t xml:space="preserve">Оборудование РТП-2х630кВА №111
</t>
  </si>
  <si>
    <t>РТ, г.Казань, пер. Односторонки Гривки</t>
  </si>
  <si>
    <t xml:space="preserve">Оборудование ЗТП-2х400кВА №2006 </t>
  </si>
  <si>
    <t>Оборудование 
ЗТП-2х400кВА №76535</t>
  </si>
  <si>
    <t xml:space="preserve">РТ, Кукморский район, н.п.Кукмор </t>
  </si>
  <si>
    <t>Оборудование 
ТП -2х630кВА №2</t>
  </si>
  <si>
    <t>КТПНБ-2х630кВА №1156П</t>
  </si>
  <si>
    <t>РТ, Мамадышский район, г.Мамадыш, ул.Ленина</t>
  </si>
  <si>
    <t>КТП-100кВА №50143</t>
  </si>
  <si>
    <t>Оборудование ЗТП-100кВА+400кВА №50141</t>
  </si>
  <si>
    <t>КТП-250кВА №50114</t>
  </si>
  <si>
    <t>КТП-250кВА №50119</t>
  </si>
  <si>
    <t>КТП-250кВА №50158</t>
  </si>
  <si>
    <t>КТП-250кВА №50123</t>
  </si>
  <si>
    <t>Оборудование ТП-2х400кВА №912А</t>
  </si>
  <si>
    <t>Оборудование ТП-2х630кВА №2653</t>
  </si>
  <si>
    <t>Оборудование ТП-2х630кВА №2739</t>
  </si>
  <si>
    <t>Оборудование ЗТП-2х630кВА №2035</t>
  </si>
  <si>
    <t>Оборудование ТП-2х630кВА №4061</t>
  </si>
  <si>
    <t xml:space="preserve">Трансформаторная подстанция, назначение: нежилое, 1-этажный, общая площадь 20,9 кв. м., инв. №92:228:002:000037420, лит. А (БКТП-2х400кВА №4570) </t>
  </si>
  <si>
    <t>Трансформаторная подстанция, назначение: нежилое, 1-этажный, общая площадь 26,5 кв.м., инв. №92:228:002:000037430, лит. Б (КТПП-2х100кВА №4572)</t>
  </si>
  <si>
    <t>ОборудованиеТП-2х630кВА №2650</t>
  </si>
  <si>
    <t>Оборудование ТП-2х630кВА №2651</t>
  </si>
  <si>
    <t>Оборудование ТП-2х630кВА №2652</t>
  </si>
  <si>
    <t>Оборудование ТП-2х250кВА №2053</t>
  </si>
  <si>
    <t>Оборудование ТП-2х630кВА №2971</t>
  </si>
  <si>
    <t>Оборудование ТП-2х1000кВА №4039</t>
  </si>
  <si>
    <t>КТП-250кВА №6632</t>
  </si>
  <si>
    <t xml:space="preserve">  Оборудование ЗТП-1х250кВА №43024</t>
  </si>
  <si>
    <t xml:space="preserve">РТ, г.Агрыз, ул.К.Маркса, 8 </t>
  </si>
  <si>
    <t>Оборудование ТП-2х1000кВА №3871</t>
  </si>
  <si>
    <t>КТПН-160кВА</t>
  </si>
  <si>
    <t xml:space="preserve">РТ, г.Альметьевск, ул.О.Кошевого, 42 </t>
  </si>
  <si>
    <t>Оборудование ЗТП-2х250кВА №290</t>
  </si>
  <si>
    <t>РТ, г.Казань, ул.Заводская</t>
  </si>
  <si>
    <t>Оборудование ТП №2227 встроенной в жилой дом.
в том числе:
1). Силовой трансформатор ТТ RES - 2х1250кВА -6/0,4кВ - 2шт.
РУ-6кВ на базе модульных блоков типа RM-6 из двух секций по 4 ячейки:
1). Ячейка ввода с выключателем нагрузки  - 2шт.
2). Ячейка линейная с выключателем нагрузки - 2шт.
3). Ячейка секционная с выключателем нагрузки - 2шт.
4). Ячейка с выключателем нагрузки в цепи силового трансформатора - 2шт</t>
  </si>
  <si>
    <t>РТ, г.Казань, ул.Муштари, 19</t>
  </si>
  <si>
    <t>Оборудование ТП-2х630кВА №2015</t>
  </si>
  <si>
    <t>КТП-63кВА</t>
  </si>
  <si>
    <t>РТ, Азнакаевский район, пгт. Актюбинский, ул.Овражная, 4</t>
  </si>
  <si>
    <t>Трансформаторный пункт №6, назначение: Нежилое здание, 1- этажный, общая площадь 37,2 кв.м, инв. №28529, лит. Г (БКТП-2х1250кВА №6)</t>
  </si>
  <si>
    <t>Республика Татарстан, Альметьевский муниципальный район, г. Альметьевск, ул. Рината Галеева, западнее жилого дома №4</t>
  </si>
  <si>
    <t>Трансформаторный пункт №4, назначение: Нежилое здание, 1- этажный, общая площадь 24,4 кв.м, инв. №28528, лит. Г (БКТП-2х1000кВА №4)</t>
  </si>
  <si>
    <t>Республика Татарстан, Альметьевский муниципальный район, г. Альметьевск, ул. Анвара Багаутдинова, южнее домовладения №20</t>
  </si>
  <si>
    <t>КТП-630кВА №11448</t>
  </si>
  <si>
    <t>РТ, г.Елабуга, Окружное шоссе, д.21</t>
  </si>
  <si>
    <t>Оборудование ЗТП-1х100кВА №36021</t>
  </si>
  <si>
    <t>РТ, Альметьевский район, н.п.Русский Акташ, ул.Школьная, д.2 (электроснабжение школы - интернат)</t>
  </si>
  <si>
    <t xml:space="preserve">Подстанция трансформаторная комплектная КТП-№76303 
100 кВА 10/0,4кВ </t>
  </si>
  <si>
    <t>Рт, Кукморский район, с. Асан-Елга</t>
  </si>
  <si>
    <t>Подстанция трансформаторная комплектная КТП-3991 250кВА</t>
  </si>
  <si>
    <t>БКТП-2х1600кВА №3 (ТП-3)</t>
  </si>
  <si>
    <t>БКТП-2х1000кВА №23-012</t>
  </si>
  <si>
    <t xml:space="preserve">РТ, г.Набережные Челны, 46 комплекс, пересечение проспекта Сююмбике и проспекта Вахитова </t>
  </si>
  <si>
    <t>КТП-250кВА №43029</t>
  </si>
  <si>
    <t xml:space="preserve">РТ, Агрызский район, г.Агрыз, ул.Октябрьская д.25 </t>
  </si>
  <si>
    <t>Оборудование ТП-2х630кВА №2660</t>
  </si>
  <si>
    <t>2БКТП-2х630кВА №1</t>
  </si>
  <si>
    <t>БКТП-1х630кВА №3</t>
  </si>
  <si>
    <t>БКТП-1х400кВА №2</t>
  </si>
  <si>
    <t>БКТП-2х1000кВА №6822</t>
  </si>
  <si>
    <t xml:space="preserve">Подстанция трансформаторная комплектная КТП-№4687
250кВА 10/0,4кВ </t>
  </si>
  <si>
    <t>РТ, Зеленодольский район, н.п. Осиново</t>
  </si>
  <si>
    <t xml:space="preserve"> Оборудование ТП-2х400кВА №23-010 </t>
  </si>
  <si>
    <t>РТ, г.Набережные Челны, 47-й комплекс</t>
  </si>
  <si>
    <t>Оборудование ТП-2х400кВА №2095</t>
  </si>
  <si>
    <t>РТ, г.Казань, ул.Хади Такташ, 2</t>
  </si>
  <si>
    <t>КТП-400кВА №76412 с трансформатором 160кВА</t>
  </si>
  <si>
    <t>РТ, Кукморский р-н, н.п.Кукмор</t>
  </si>
  <si>
    <t>Оборудование ЗТП-2х400кВА №529</t>
  </si>
  <si>
    <t>РТ, Кукморский район, с. Манзарас, ул.Молодежная, д. 34</t>
  </si>
  <si>
    <t>Оборудование ТП-2х630кВА №2670</t>
  </si>
  <si>
    <t>РТ, г. Казань, ул. Четаева, 4а</t>
  </si>
  <si>
    <t>Оборудование ТП-2х630кВА №2671</t>
  </si>
  <si>
    <t>РТ, г. Казань, ул. Адоратского, 2а</t>
  </si>
  <si>
    <t>Оборудование ТП-2х630кВА №2672</t>
  </si>
  <si>
    <t>РТ, г. Казань, ул. Чистопольская, 75а</t>
  </si>
  <si>
    <t>Оборудование ТП-2х630кВА №2673</t>
  </si>
  <si>
    <t>РТ, г. Казань, ул. Ямашева, 101</t>
  </si>
  <si>
    <t>Оборудование ТП-2х630кВА №2674</t>
  </si>
  <si>
    <t>РТ, г. Казань, ул. Чистопольская, 85</t>
  </si>
  <si>
    <t>Оборудование ТП-2х400кВА №2970</t>
  </si>
  <si>
    <t>РТ, г. Казань, ул. Ноксинский Спуск, 8</t>
  </si>
  <si>
    <t>Оборудование ТП-2х400кВА №4942</t>
  </si>
  <si>
    <t>РТ, г. Казань, ул. Ю. Фучика, 78</t>
  </si>
  <si>
    <t>БКТП-2х100кВА №2339</t>
  </si>
  <si>
    <t>РТ, г.Казань, ул.Подлужная, 74</t>
  </si>
  <si>
    <t>КТП-63кВА №9417</t>
  </si>
  <si>
    <t>РТ, Рыбно-Слободский район, п.г.т.Рыбная-Слобода</t>
  </si>
  <si>
    <t xml:space="preserve">КТП-250 кВА №7178 </t>
  </si>
  <si>
    <t>РТ, Лаишевский р-н, н.п. Сапуголи, ДПК "Ново Никольское"</t>
  </si>
  <si>
    <t>БКТП-2х250кВА №3830</t>
  </si>
  <si>
    <t>РТ, г.Казань, ул.Оренбургский тракт</t>
  </si>
  <si>
    <t>Оборудование ТП-2х630кВА №2638</t>
  </si>
  <si>
    <t xml:space="preserve">РТ, г.Казань, ул. Четаева-Мусина </t>
  </si>
  <si>
    <t xml:space="preserve">БКТП-№2074 
6/0,4 2х1000кВА </t>
  </si>
  <si>
    <t>РТ, г.Казань, манеж на Центральном стадионе</t>
  </si>
  <si>
    <t>2БКТП-1000кВА №2037 с силовыми трансформаторами 2х630кВА</t>
  </si>
  <si>
    <t xml:space="preserve">РТ, г.Казань, ул.Айвазовского, 10/54 </t>
  </si>
  <si>
    <t>КТП-400кВА №5802</t>
  </si>
  <si>
    <t>РТ, г.Казань, п.Салмачи, ул.Газовая, 4; 4а</t>
  </si>
  <si>
    <t>Оборудование ЗТП-2х400кВА №2661</t>
  </si>
  <si>
    <t>РТ, г.Казань, ул.Чистопольская, 24</t>
  </si>
  <si>
    <t>КТПН-630кВА №3657</t>
  </si>
  <si>
    <t>РТ, г.Казань, н.п.СултанАй</t>
  </si>
  <si>
    <t>Оборудование ТП-2х250кВА №4090</t>
  </si>
  <si>
    <t>РТ, г.Казань, пос. Карьер, ул. Агрызская, 61</t>
  </si>
  <si>
    <t>Оборудование ТП-2х250кВА №2073</t>
  </si>
  <si>
    <t xml:space="preserve">РТ, г.Казань, ул.Калинина, 5 </t>
  </si>
  <si>
    <t>Оборудование ТП-2х630кВА №2009</t>
  </si>
  <si>
    <t>РТ, г.Казань, ул.Тази Гиззата, 15</t>
  </si>
  <si>
    <t>КТП-250кВА №1018</t>
  </si>
  <si>
    <t>РТ, Нижнекамский район, в р-не н.п.Новосел</t>
  </si>
  <si>
    <t>КТП-250кВА №1019</t>
  </si>
  <si>
    <t>КТП-250кВА №1079</t>
  </si>
  <si>
    <t>РТ, Нижнекамский район, в р-не н.п.Ильинка</t>
  </si>
  <si>
    <t>КТП-400кВА №1073</t>
  </si>
  <si>
    <t>РТ, Нижнекамский район, в р-не н.п.Синтяк</t>
  </si>
  <si>
    <t>КТП-630кВА №1063</t>
  </si>
  <si>
    <t>РТ, Нижнекамский район, н.п.Березовая Грива</t>
  </si>
  <si>
    <t>Подстанция трансформаторная комплектная КТП-250 кВА</t>
  </si>
  <si>
    <t>РТ, Рыбно-Слободский район, п.г.т.Рыбная-Слобода, 50 лет октября</t>
  </si>
  <si>
    <t>КТП-400кВА</t>
  </si>
  <si>
    <t>РТ, Альметьевский район, ст. Калейкино (электроснабжение населения)</t>
  </si>
  <si>
    <t>Оборудование ТП-2х1000кВА+2х630кВА №53</t>
  </si>
  <si>
    <t>РТ, г. Казань, ул. Н. Ершова (МУ СОК "Трудовые резервы")</t>
  </si>
  <si>
    <t>КТП-250кВА
 №1935</t>
  </si>
  <si>
    <t>РТ, г.Казань, п.Нокса, СНТ "Ноксинское"</t>
  </si>
  <si>
    <t>КТП-250кВА
 №2535</t>
  </si>
  <si>
    <t>РТ, г.Казань,  ул.4-ая Муромская, СНТ "Энергетик"</t>
  </si>
  <si>
    <t xml:space="preserve">КТП-100кВА №4089 </t>
  </si>
  <si>
    <t xml:space="preserve">КТП-100кВА №4090 </t>
  </si>
  <si>
    <t xml:space="preserve">КТП-100кВА №4361 </t>
  </si>
  <si>
    <t>КТП-160кВА №4044</t>
  </si>
  <si>
    <t xml:space="preserve">КТП-100кВА №4041 </t>
  </si>
  <si>
    <t xml:space="preserve">КТП-100кВА №4046 </t>
  </si>
  <si>
    <t>КТП-100кВА №4047</t>
  </si>
  <si>
    <t>КТП-160кВА №4495</t>
  </si>
  <si>
    <t>КТП-160кВА №7723</t>
  </si>
  <si>
    <t>РТ, Лаишевский район, п. Песчаные Ковали, СНТ "Ромашка-2"</t>
  </si>
  <si>
    <t>КТП-160кВА
№2105</t>
  </si>
  <si>
    <t>РТ, Тукаевский район, н.п.Ильбухтино, СНТ "Малиновка-1"</t>
  </si>
  <si>
    <t>КТП-630кВА
 №2114</t>
  </si>
  <si>
    <t xml:space="preserve">РТ, Тукаевский район, н.п.Б.Шильна, СНТ "Шильна" </t>
  </si>
  <si>
    <t xml:space="preserve">КТП-250кВА
№2259 </t>
  </si>
  <si>
    <t>РТ, Тукаевский район, н.п.Н.Ерыклы, СНТ "Возрождение"</t>
  </si>
  <si>
    <t xml:space="preserve">КТП-400кВА
№2048 </t>
  </si>
  <si>
    <t>КТП-250кВА
 №2016</t>
  </si>
  <si>
    <t xml:space="preserve">РТ, Тукаевский район, н.п.Ст.Ерыклы, СНТ "Малиновка" </t>
  </si>
  <si>
    <t>КТП-250кВА
 №2078</t>
  </si>
  <si>
    <t xml:space="preserve">РТ, Тукаевский район, н.п.Князево, СНТ "Урожай" </t>
  </si>
  <si>
    <t>КТП-100кВА
 №2157</t>
  </si>
  <si>
    <t>КТП-250кВА
 №2161</t>
  </si>
  <si>
    <t>РТ, Тукаевский район, н.п.Нижний Суык-Су, ПОСК ДСК "ПО Камгэсэнергострой"</t>
  </si>
  <si>
    <t>КТП-100кВА
№775002А</t>
  </si>
  <si>
    <t>РТ, Чистопольский район, н.п.Змеево, СНТ "Дружба" скважина</t>
  </si>
  <si>
    <t>КТП-250кВА №3522</t>
  </si>
  <si>
    <t xml:space="preserve">РТ, Высокогорский район, д. Щербаково, СНТ  "Кактус-74" </t>
  </si>
  <si>
    <t>БКТП-2х1000 кВА  №6825</t>
  </si>
  <si>
    <t>РТ, г. Казань, ул. Гареева (территория жилого комплекса Соловьиная роща)</t>
  </si>
  <si>
    <t xml:space="preserve">КТП-250кВА №28-П </t>
  </si>
  <si>
    <t>РТ,Верхнеуслонский район, с. Ташевка, СНТ "Взлет-7"</t>
  </si>
  <si>
    <t xml:space="preserve">КТП-160 кВА
№49-П </t>
  </si>
  <si>
    <t>РТ,Верхнеуслонский район, н.п. Ключищи, СНТ "Чишмэ"</t>
  </si>
  <si>
    <t xml:space="preserve">КТП-160кВА №8828 </t>
  </si>
  <si>
    <t>РТ, Пестречинский район, н.п. Шихазда, СНТ "Энтузиаст"</t>
  </si>
  <si>
    <t xml:space="preserve">КТП-250кВА №8719 </t>
  </si>
  <si>
    <t>РТ, Пестречинский район, с.Карповка, СНТ "Алмагач"</t>
  </si>
  <si>
    <t xml:space="preserve">КТП-250кВА №8720 </t>
  </si>
  <si>
    <t>КТП-250кВА №8825</t>
  </si>
  <si>
    <t xml:space="preserve">РТ, Пестречинский район, н.п.Арышхазда, СНТ "Весна" </t>
  </si>
  <si>
    <t>Оборудование 
ТП-2х400кВА №3878</t>
  </si>
  <si>
    <t>РТ, г.Казань, пос. Вознесенское, ул. Динмухаметова</t>
  </si>
  <si>
    <t>КТП-630кВА №6065</t>
  </si>
  <si>
    <t>РТ, г.Казань, Константиновка, пос. Радужный</t>
  </si>
  <si>
    <t>КТП-100кВА
№76402</t>
  </si>
  <si>
    <t>РТ, Кукморский район, н.п. Б.Кукмор, АЗС, гостиница "7-ой км"</t>
  </si>
  <si>
    <t>КТП-160кВА №76499</t>
  </si>
  <si>
    <t>РТ, Кукморский район, г. Кукмор</t>
  </si>
  <si>
    <t>КТП-160кВА №73170</t>
  </si>
  <si>
    <t>РТ, Кукморский район, н.п. Русь</t>
  </si>
  <si>
    <t>КТП-160кВА
№76560</t>
  </si>
  <si>
    <t>РТ, Кукморский район, г. Кукмор, ул Коммунальная, д.42</t>
  </si>
  <si>
    <t>КТП-250кВА
№76561</t>
  </si>
  <si>
    <t xml:space="preserve"> КТП-400кВА 
№6690</t>
  </si>
  <si>
    <t>РТ, Лаишевский район, с. Курманаково</t>
  </si>
  <si>
    <t>КТП-250кВА 
№9245</t>
  </si>
  <si>
    <t>РТ, Рыбно-Слободский район, п.г.т. Рыбная Слобода (ГАУЗ "Рыбно-Слободская ЦРБ")</t>
  </si>
  <si>
    <t>КТП-400кВА 
№9294</t>
  </si>
  <si>
    <t xml:space="preserve">КТП-250кВА 
№9231 </t>
  </si>
  <si>
    <t>РТ, Рыбно-Слободский район, п.г.т. Рыбная-Слобода</t>
  </si>
  <si>
    <t xml:space="preserve">КТП-63кВА №9266 </t>
  </si>
  <si>
    <t>РТ, Рыбно-Слободский район, н.п.Наратлы</t>
  </si>
  <si>
    <t xml:space="preserve">Подстанция трансформаторная комплектная КТП-8680  
400кВА 10/0,4кВ  </t>
  </si>
  <si>
    <t>РТ, Пестречинский район, н.п. Пестрецы, ул. Казанская, д.15</t>
  </si>
  <si>
    <t>Оборудование закрытой трансформаторной подстанции ЗТП-18 2х400кВА 10/0,4кВ</t>
  </si>
  <si>
    <t xml:space="preserve">РТ, Альметьевский район, г. Альметьевск, ул. Гафиатуллина, д.9А </t>
  </si>
  <si>
    <t>КТП-160кВА 
№5072</t>
  </si>
  <si>
    <t>РТ, г. Набережные Челны, Промзона, ул. Моторная 2/15</t>
  </si>
  <si>
    <t>Подстанция трансформаторная комплектная
КТП-105 100кВА/10/0,4кВ,</t>
  </si>
  <si>
    <t>РТ, Апастовский район, пгт Апастово,ул.М.Джалиля</t>
  </si>
  <si>
    <t>Подстанция трансформаторная комплектная 
КТП-533  63 кВа/10/0,4 кВ",</t>
  </si>
  <si>
    <t>РТ, Апастовский район, пгт Апастово,ул.Подгорная,д.№2Б</t>
  </si>
  <si>
    <t>Подстанция трансформаторная комплектная
КТП-534 63 кВа/10/0,4 кВ</t>
  </si>
  <si>
    <t>РТ, Апастовский р-н,пгт Апастово,Северо-Западная окраина</t>
  </si>
  <si>
    <t xml:space="preserve">Оборудование закрытой трансформаторной подстанции 
ЗТП-6034 2х630кВ </t>
  </si>
  <si>
    <t>РТ, Нижнекамский район г.Нижнекамск, ул. Тукая, д.27</t>
  </si>
  <si>
    <t>Подстанция трансформаторная комплектная
КТП-6933 400кВА 6/0,4кВ,</t>
  </si>
  <si>
    <t>РТ, г. Казань, ж.м. Карьер, ТСН "Компрессор"</t>
  </si>
  <si>
    <t xml:space="preserve">Подстанция трансформаторная комп-ная
КТП-1790 180кВА 6/0,4кВ, </t>
  </si>
  <si>
    <t>г. Казань,ул.Красногорская,39 СНТ З-да ОАО "Сантехприбор"</t>
  </si>
  <si>
    <t>Подстанция трансформаторная комп-ная
КТП-1 630кВА 6/0,4кВ</t>
  </si>
  <si>
    <t>РТ, г.Казань,ул.Лагерная,СНТ "Волга" В/Ч 63778 МО Росс</t>
  </si>
  <si>
    <t>Подстанция трансформаторная комплектная
 КТП-783 160кВА 6/0,4кВ,</t>
  </si>
  <si>
    <t>РТ, г. Казань,ул.Лагерная,СНТ Сад №2 АО "КВЗ"</t>
  </si>
  <si>
    <t>Подстанция трансформаторная блочная комплектная
2БКТП-2х160кВА ЗАГС</t>
  </si>
  <si>
    <t>РТ, г. Набережные Челны, проспект Чулман, 73 ЗАГС</t>
  </si>
  <si>
    <t>Подстанция трансформаторная комплектная КТП-4268 
100кВА 10/0,4кВ</t>
  </si>
  <si>
    <t>РТ, Зеленодольский н,СНТ Строитель</t>
  </si>
  <si>
    <t>Подстанция трансформаторная блочная комплектная
2БКТП-2х1000кВА  №10-12,</t>
  </si>
  <si>
    <t>РТ, г. Набережные Челны, ул.Камаз Мастер, 18 комплекс</t>
  </si>
  <si>
    <t>Подстанция трансформаторная блочная комплектная 2БКТП-2х1000кВА №5-14,</t>
  </si>
  <si>
    <t>РТ, г. Набережные Челны, 62 комплекс</t>
  </si>
  <si>
    <t>Подстанция трансформаторная блочная комплектная
БКТП-2х1250кВА №18-8,</t>
  </si>
  <si>
    <t>РТ, г. Набережные Челны, 35 комплекс</t>
  </si>
  <si>
    <t>Подстанция трансформаторная комплектная
КТП-25П,100кВА 6/0,4кВ</t>
  </si>
  <si>
    <t>РТ, Верхнеуслонский р-н,СТ "Родник"</t>
  </si>
  <si>
    <t>Подстанция трансформаторная комплектная
КТП-5131 250кВА 10/0,4кВ,</t>
  </si>
  <si>
    <t>РТ, г.Казань, СНТ сад №11 КАПО им.Горбунова</t>
  </si>
  <si>
    <t>Подстанция трансформаторная комплектная
КТП-1569 630кВА 10/0,4кВ,</t>
  </si>
  <si>
    <t>РТ, г. Казань,ж.м.Сухая река,СТ №2 ПО "Элекон"</t>
  </si>
  <si>
    <t>Подстанция трансформаторная комплектная
КТП-11 400кВА 6/0,4кВ</t>
  </si>
  <si>
    <t>РТ, Тукаевский район, СНТ "Нектар"</t>
  </si>
  <si>
    <t>Подстанция трансформаторная комплектная КТП-3252
 250кВА 10/0,4кВ</t>
  </si>
  <si>
    <t>РТ, Высокогорский район, с.Бимери,СНТ "Швейник"</t>
  </si>
  <si>
    <t>Подстанция трансформаторная комплектная КТП-3538 
250кВА 10/0,4кВ,</t>
  </si>
  <si>
    <t>РТ, Высокогорский район, с.Чепчуги,СНТ Калининец</t>
  </si>
  <si>
    <t xml:space="preserve">Подстанция трансформаторная комплектная КТП-3539 
250кВА 10/0,4кВ </t>
  </si>
  <si>
    <t>РТ, Высокогорский район СНТ "Калининец"</t>
  </si>
  <si>
    <t>Подстанция трансформаторная комплектная КТП-3591 
160кВА 10/0,4кВ</t>
  </si>
  <si>
    <t>РТ, Высокогорский район,СНТ Калининец</t>
  </si>
  <si>
    <t>Подстанция трансформаторная комплектная
КТП-935 630кВА 6/0,4кВ</t>
  </si>
  <si>
    <t>РТ, Тукаевский район, с.Калмаш, СНТ"Дружба"</t>
  </si>
  <si>
    <t>Подстанция трансформаторная комплектная КТП-4975 
100кВА 10/0,4кВ</t>
  </si>
  <si>
    <t>РТ, Высокогорский район, НСТ "Колос"КГСХА</t>
  </si>
  <si>
    <t>Трансформаторная подстанция комплектная КТП-7860 
400кВА 10/0,4кВ пл.3,1кв.м.</t>
  </si>
  <si>
    <t>РТ, Лаишевский район, с.Столбищенское, с,Усады, ул.Мичуринская,д.11</t>
  </si>
  <si>
    <t xml:space="preserve">Оборудование ТП-1х100кВА №3950	</t>
  </si>
  <si>
    <t>РТ, г.Казань, п.М.Клыки, ул.Б.Красная, 122А; Школа №118
(от ТП №3950 до ТП-2х400кВА №912А)</t>
  </si>
  <si>
    <t>Подстанция трансформаторная комплектная 
КТП-5074 400кВА 6/0,4кВ</t>
  </si>
  <si>
    <t>РТ, г. Казань,ул.5-ая Станционная, СНТ "Дружба"</t>
  </si>
  <si>
    <t>Подстанция трансформаторная комплектнаяКТП-8954 
250кВА 10/0,4кВ</t>
  </si>
  <si>
    <t>РТ,Пестречинский р,ОНОЧСТ "Заречье-2</t>
  </si>
  <si>
    <t>Подстанция трансформаторная комплектная
КТП-7718,250кВА 10/0,4кВ,</t>
  </si>
  <si>
    <t>РТ, Лаишевский район, с. Песчаные Ковали, СНТ "Нептун"</t>
  </si>
  <si>
    <t>Подстанция трансформаторная комплектная КТП-7138
250кВА 10/0,4кВ</t>
  </si>
  <si>
    <t>РТ, Лаишевский район, с. Столбище, СНТ "Горизонт"</t>
  </si>
  <si>
    <t>Подстанция трансформаторная комплектная КТП-7887 
160кВА 10/0,4кВ</t>
  </si>
  <si>
    <t>Подстанция трансформаторная комплектная КТП-10469 
100кВА 6/0,4кВ,</t>
  </si>
  <si>
    <t>РТ, Елабужский р-н, ДПК "Дружба"</t>
  </si>
  <si>
    <t>Подстанция трансформаторная комплектная КТП-179 
63кВА 10/0,4кВ</t>
  </si>
  <si>
    <t>РТ, Зеленодольский р,СНТ Гари-2</t>
  </si>
  <si>
    <t>Подстанция трансформаторная комплектная
КТП-545 63 кВа/10/0,4 кВ,</t>
  </si>
  <si>
    <t>РТ, Апастовский р-н,Восточная окраина ОТКЛЮЧЕН</t>
  </si>
  <si>
    <t>Подстанция трансформаторная комплектная КТП-Миранда 
160кВА 6/0,4кВ</t>
  </si>
  <si>
    <t>РТ, Альметьевск,ул.Ленина,д30</t>
  </si>
  <si>
    <t>Подстанция трансформаторная блочная комплектная БКТП-16-014ю 
2х1000кВА 6/0,4кВ,2007г</t>
  </si>
  <si>
    <t>РТ,г.Набережные Челны,п.ЗЯБ,ул.Низаметдинова,д.29</t>
  </si>
  <si>
    <t>Оборудование ТП-№531 
2х160кВА, 1968</t>
  </si>
  <si>
    <t>РТ, Кукморский район, пгт. Кукмор, ул. Восточная, д.33а</t>
  </si>
  <si>
    <t>Подстанция трансформаторная мачтовая  МТП-4491 
100кВА 6/0,4кВ</t>
  </si>
  <si>
    <t>РТ, г. Казань,ул.Займищенская,СНТ "Чайка"</t>
  </si>
  <si>
    <t>Подстанция трансформаторная комплектная КТП-2089
 400кВА 6/0,4кВ, 2016г</t>
  </si>
  <si>
    <t>Тукаевский р,ДНТ "Сосновый бор"</t>
  </si>
  <si>
    <t>Подстанция трансформаторная комплектная  КТП-10 
160кВА 10/0,4кВ</t>
  </si>
  <si>
    <t>РТ, Тукаевский р,с.Семекеево,СНТ "Ленар"</t>
  </si>
  <si>
    <t>Подстанция трансформаторная комплектная  КТП-938 
400кВА 10/0,4кВ,</t>
  </si>
  <si>
    <t>РТ, Тукаевский район, с. Новотроицкое, СНТ "Бумажник"</t>
  </si>
  <si>
    <t>Подстанция трансформаторная  комплектная КТП-3749
160кВА 10/0,4кВ,1990г,</t>
  </si>
  <si>
    <t>РТ, Арский район, н.п. Кишметьево, ТСН "Тайфун"</t>
  </si>
  <si>
    <t>КТП-43 
160кВА 10/0,4кВ,1988г,</t>
  </si>
  <si>
    <t>РТ, Кайбицкий район, н.п. Б.Кайбицы, ул. Солнечный бульвар, 12</t>
  </si>
  <si>
    <t>Подстанция трансформаторная  комплектная КТП-562
  100кВА 6/0,4кВ,2015г,</t>
  </si>
  <si>
    <t>РТ, г. Казань, Кировский район,пер.Дружный</t>
  </si>
  <si>
    <t>Подстанция трансформаторная комплектная  КТП-10468 
100кВА 6/0,4кВ,</t>
  </si>
  <si>
    <t>РТ, Елабужский р,г.Елабуга,микрорайон Танайка, СО "Нефтяник"</t>
  </si>
  <si>
    <t>Оборудование закрытой трансформаторной подстанции ЗТП-3806 2х160кВ,1999г,</t>
  </si>
  <si>
    <t>РТ, г.Казань,ул.Кул Гали,2а</t>
  </si>
  <si>
    <t>Подстанция трансформаторная комплектная  КТП-3927
 100кВА 10/0,4кВ,</t>
  </si>
  <si>
    <t>РТ, г. Казань, ж.м. Аки, 
СНТ "Сирень-ГИПО"</t>
  </si>
  <si>
    <t>Подстанция трансформаторная комплектная  КТП-3926 
100кВА 10/0,4кВ,</t>
  </si>
  <si>
    <t>РТ, г. Казань,ж.м.Аки, СНТ "Овражек"</t>
  </si>
  <si>
    <t>Подстанция трансформаторная комплектная  КТП-4970
 400кВА 10/0,4кВ,</t>
  </si>
  <si>
    <t>РТ, г. Казань, ТСН"Меховщик-3"</t>
  </si>
  <si>
    <t xml:space="preserve">Подстанция трансформаторная комплектная  КТП-3430 
160кВА 10/0,4кВ, </t>
  </si>
  <si>
    <t>РТ, г. Казань, СНТ "Овощник-1"</t>
  </si>
  <si>
    <t>Подстанция трансформаторная комплектная  КТП-979 
100кВА 6/0,4кВ,</t>
  </si>
  <si>
    <t>РТ, г. Казань, ТСН "Заря"</t>
  </si>
  <si>
    <t>Подстанция трансформаторная комплектная  КТП-3553 
160кВА 10/0,4кВ,2009г,</t>
  </si>
  <si>
    <t>РТ, г. Казань,СНТ"Вишенка"</t>
  </si>
  <si>
    <t>Подстанция трансформаторная комплектная  КТП-4764
 1000кВА 6/0,4кВ,</t>
  </si>
  <si>
    <t>РТ, г. Казань, ул.2-ая Аракчинская, СНТ "Залив"</t>
  </si>
  <si>
    <t>Подстанция трансформаторная комплектная КТП-526 
100кВА 10/0,4кВ,</t>
  </si>
  <si>
    <t>РТ, г. Казань, ДНТ "Березка"</t>
  </si>
  <si>
    <t>Подстанция трансформаторная комплектная КТП-563 
400кВА 10/0,4кВ,</t>
  </si>
  <si>
    <t>РТ, г. Казань, ул. Харьковская, 
 СНТ "Сирень-1"</t>
  </si>
  <si>
    <t>Подстанция трансформаторная комплектная КТП-3520 
160кВА 10/0,4кВ,</t>
  </si>
  <si>
    <t>РТ, г. Казань, ж.м.Кадышево,НСТ "Солонка"</t>
  </si>
  <si>
    <t>Подстанция трансформаторная комплектная КТП-3812
 160 кВА 10/0,4 кВ,1999г,</t>
  </si>
  <si>
    <t xml:space="preserve"> РТ, Высокогорский р-н,с.Дубъязы,ул.Каракуль,д.25</t>
  </si>
  <si>
    <t>Подстанция трансформаторная комплектная  КТП-11356 
160кВА 6/0,4кВ,</t>
  </si>
  <si>
    <t>РТ, Елабужский район,г.Елабуга,пр.Мира,СНТ"Весна"</t>
  </si>
  <si>
    <t>КТП-№26П 160кВА, 2007г,</t>
  </si>
  <si>
    <t>РТ, Спасский р-н, г. Болгар, ул. Нефтебазовская</t>
  </si>
  <si>
    <t>Подстанция трансформаторная комплектная КТП-7678 
250кВА 10/0,4кВ, 1987г</t>
  </si>
  <si>
    <t>РТ,Лаишевский р-н,с.Тетеево, СТ"Идель"</t>
  </si>
  <si>
    <t>Подстанция трансформаторная комплектная КТП-7198
 100кВА 10/0,4кВ,1982г</t>
  </si>
  <si>
    <t>РТ, Лаишевский район, с. Никольское,  СНТ "Березка" при МВД РТ</t>
  </si>
  <si>
    <t>Подстанция трансформаторная комплектная КТП-7953
160кВА 10/0,4кВ</t>
  </si>
  <si>
    <t>РТ, Лаишевский р-н,СТ № 11Сатурн "</t>
  </si>
  <si>
    <t>Подстанция трансформаторная комплектная КТП-7153 
250кВА 10/0,4кВ</t>
  </si>
  <si>
    <t>РТ, Лаишевский район, д. Орёл, СТ №11 "Сатурн</t>
  </si>
  <si>
    <t>Подстанция трансформаторная комплектная КТП-7412
160кВА 10/0,4кВ,2015г</t>
  </si>
  <si>
    <t>РТ, Лаишевский район, д. Чистое Озеро, СНТ "Чистое Озеро"</t>
  </si>
  <si>
    <t>Подстанция трансформаторная комплектная КТП-6773 
250кВА 10/0,4кВ, 2016г</t>
  </si>
  <si>
    <t>РТ, Лаишевский район, с. Егорьево, СНТ "Егорьево"</t>
  </si>
  <si>
    <t>Подстанция трансформаторная комплектная  КТП-933 
630кВА 6/0,4кВ,</t>
  </si>
  <si>
    <t>РТ, Тукаевский район, с. Калмаш, СНТ "Лазурный"</t>
  </si>
  <si>
    <t>Подстанция трансформаторная комплектная  КТП-934
400кВА 6/0,4кВ</t>
  </si>
  <si>
    <t>Подстанция трансформаторная комплектная  КТП-936 
400кВА 6/0,4кВ</t>
  </si>
  <si>
    <t>РТ, Тукаевский район, с. Калмаш, СНТ "Дружба"</t>
  </si>
  <si>
    <t>Подстанция трансформаторная комплектная КТП-937 
400кВА 10/0,4кВ</t>
  </si>
  <si>
    <t>РТ, Тукаевский район, п. совхоза Татарстан (отпайка от опоры №21 ВЛ-6кВ Ф-04 ПС "Татарстан" на КТП-937, до границы земельного участка СНТ "Тополя")</t>
  </si>
  <si>
    <t>Подстанция трансформаторная комплектная  КТП-939 
400кВА 6/0,4кВ</t>
  </si>
  <si>
    <t>РТ, Тукаевский р, СНТ "Чулман"</t>
  </si>
  <si>
    <t>Подстанция трансформаторная  комплектная КТП-20П 
60кВА 10/0,4кВ,1985г</t>
  </si>
  <si>
    <t>РТ, Алексеевский р,СНТ Березка</t>
  </si>
  <si>
    <t>Подстанция трансформаторная комплектная  КТП-47П 
100кВА 6/0,4кВ,1973г</t>
  </si>
  <si>
    <t>РТ, Бугульминский район, г. Бугульма, СНТ "Полевик"</t>
  </si>
  <si>
    <t>Подстанция трансформаторная ком-ая КТП-152 
100кВА 10/0,4кВ,1990г</t>
  </si>
  <si>
    <t>Зеленодольский р, СНТ Гари Ближние</t>
  </si>
  <si>
    <t>Подстанция трансформаторная комплектная КТП-92П 
100кВА 6/0,4кВ,1971</t>
  </si>
  <si>
    <t>Верхнеуслонский р,СНТ "Электрон</t>
  </si>
  <si>
    <t>Подстанция трансформаторная комплектная  КТП-91П 250кВА 6/0,4кВ,1971г</t>
  </si>
  <si>
    <t>Верхнеуслонский р,СНТ "Вираж"</t>
  </si>
  <si>
    <t>Подстанция трансформаторная комплектная КТП 132П,
100кВА 6/0,4кВ,1990г</t>
  </si>
  <si>
    <t>РТ, Верх-кий р,СНТ Набережный</t>
  </si>
  <si>
    <t>Подстанция трансформаторная комплектная КТП-338 
250кВА</t>
  </si>
  <si>
    <t>РТ, Апастовский район, п.г.т. Апастово, ул. Красноармейская, 93</t>
  </si>
  <si>
    <t>Подстанция трансформаторная комплектная КТП-64 
250кВА</t>
  </si>
  <si>
    <t xml:space="preserve">РТ, Апастовский район, п.г.т. Апастово, ул. Красноармейская, 93 </t>
  </si>
  <si>
    <t>Подстанция трансформаторная комплектная КТП-200 
250кВА 10/0,4кВ</t>
  </si>
  <si>
    <t>РТ, Камско-Устьинский район,с.Теньки</t>
  </si>
  <si>
    <t>Подстанция трансформаторная блочная комплектная БКТП-276П 1х400кВА 6/0,4кВ</t>
  </si>
  <si>
    <t xml:space="preserve">РТ, Бугульминский район, п.г.т.Карабаш </t>
  </si>
  <si>
    <t>Подстанция трансформаторная комплектная КТП-8829 
250кВА 10/0,4кВ</t>
  </si>
  <si>
    <t>РТ, Пестречинский р,СТ "Архитектор"</t>
  </si>
  <si>
    <t>Подстанция трансформаторная комплектная КТП-7292 
250кВА 10/0,4кВ</t>
  </si>
  <si>
    <t>РТ, Пестречинский р-н., СНТ "Алан"</t>
  </si>
  <si>
    <t>Оборудование закрытой трансформаторной подстанции ЗТП-990 320кВА 6/0,4кВ,</t>
  </si>
  <si>
    <t>РТ,г.Казань,ул.Сибирский тракт,14</t>
  </si>
  <si>
    <t xml:space="preserve"> КТП-250кВА 
№5261</t>
  </si>
  <si>
    <t>РТ, г. Набережные Челны, Промкомзона, Трубный проезд</t>
  </si>
  <si>
    <t>КТП-160кВА 
№501</t>
  </si>
  <si>
    <t>РТ, Кайбицкий район, с. Фёдоровкое, ул. Пролетарская, д.54</t>
  </si>
  <si>
    <t>КТП-250кВА
 №222-П</t>
  </si>
  <si>
    <t>РТ, Верхнеуслонский район, н.п. Никольский</t>
  </si>
  <si>
    <t>КТП-250кВА
 №223-П</t>
  </si>
  <si>
    <t>Подстанция трансформаторная комплектная
КТП- 3789                  
250 кВА/10/0,4 кВ</t>
  </si>
  <si>
    <t>РТ, г. Казань,818 км,трассы М7, ГК «Дубай»</t>
  </si>
  <si>
    <t>Подстанция трансформаторная комплектная
КТП-111-П
160кВа/6/0,4 кВ</t>
  </si>
  <si>
    <t>РТ, Верхнеуслонский район, н.п. Десятидворка
СНТ "Тополек"</t>
  </si>
  <si>
    <t>Подстанция трансформаторная комплектная
КТП-112-П
250кВа/6/0,4 кВ</t>
  </si>
  <si>
    <t>РТ, Верхнеуслонский район, н.п. Н.Моркваши
СНТ "Родничок"</t>
  </si>
  <si>
    <t>Подстанция трансформаторная комплектная
КТП-113-П
160кВа/6/0,4 кВ</t>
  </si>
  <si>
    <t>РТ, Верхнеуслонский район, н.п. Пятидворка
СНТ "Разведчик"</t>
  </si>
  <si>
    <t>Подстанция трансформаторная комплектная
КТП-114-П
250кВа/6/0,4 кВ</t>
  </si>
  <si>
    <t>РТ, Верхнеуслонский район, н.п. Н.Моркваши
ДСНТ "Пион"</t>
  </si>
  <si>
    <t>Подстанция трансформаторная комплектная
КТП-115-П
160кВа/6/0,4 кВ</t>
  </si>
  <si>
    <t>РТ, Верхнеуслонский район, н.п. Н.Моркваши
СНТ "Вогонник"</t>
  </si>
  <si>
    <t>Подстанция трансформаторная комплектная
КТП-124-П
160кВа/6/0,4 кВ</t>
  </si>
  <si>
    <t>РТ, Верхнеуслонский район, н.п. Н.Моркваши
СНТ "Сад №6" КАПО им. С.П. Горбунова</t>
  </si>
  <si>
    <t>Подстанция трансформаторная комплектная
КТП-129-П
630кВа/6/0,4 кВ</t>
  </si>
  <si>
    <t>РТ, Верхнеуслонский район, н.п. П.Моркваши
СНТ "Агрострой"</t>
  </si>
  <si>
    <t>Подстанция трансформаторная комплектная
КТП-168-П
160кВа/6/0,4 кВ</t>
  </si>
  <si>
    <t>РТ, Верхнеуслонский район, н.п. Н.Услон, СНТ "Горный1,2 сад№6"</t>
  </si>
  <si>
    <t>Подстанция трансформаторная комплектная
КТП-184-П
160кВа/6/0,4 кВ</t>
  </si>
  <si>
    <t>РТ, Верхнеуслонский район, н.п. Н.Моркваши
СНТ "Тазылык"</t>
  </si>
  <si>
    <t>Подстанция трансформаторная комплектная
КТП-263-П
250кВа/6/0,4 кВ</t>
  </si>
  <si>
    <t>РТ, Верхнеуслонский район, Набережно-Морквашское СП 
СНТ "Родник"</t>
  </si>
  <si>
    <t>Подстанция трансформаторная комплектная
КТП-3828
250 кВа/10/0,4 кВ</t>
  </si>
  <si>
    <t>РТ, г. Казань, ж.м. Вишневка (ДНТ "Вишневый Сад")</t>
  </si>
  <si>
    <t>КТП-44П 250кВА 10/0,4кВ,</t>
  </si>
  <si>
    <t>РТ, Верхнеу-ский р, СНТ Якорь</t>
  </si>
  <si>
    <t>КТП-400кВА №6042</t>
  </si>
  <si>
    <t>КТП-400кВА №6042, РТ,г.Казань,н.п.Абу Даби, БП-002560, 181</t>
  </si>
  <si>
    <t>Подстанция трансформаторная комплектная  КТП 100кВА 6/0</t>
  </si>
  <si>
    <t>Подстанция трансформаторная комплектная  КТП 100кВА 6/0,4кВ,РТ, г.Казань,Кировский р, СНТ "Журналист, БП-002547, 181</t>
  </si>
  <si>
    <t>Подстанция трансформаторная комплектная КТП 100кВА 10/0,4</t>
  </si>
  <si>
    <t>Подстанция трансформаторная комплектная КТП 100кВА 10/0,4кВ",РТ, Зеленодольский р-н, СНТ "Пчелка", БП-002470, 181</t>
  </si>
  <si>
    <t>Подстанция трансформаторная комплектная КТП-10489 63кВА 6/0</t>
  </si>
  <si>
    <t>Подстанция трансформаторная комплектная КТП-10489 63кВА 6/0,4кВ	РТ,г. Елабуга, ДПК"Дружба", БП-002553, 181</t>
  </si>
  <si>
    <t>Подстанция трансформаторная комплектная
КТП-3523
160 кВа/10/0,4 кВ</t>
  </si>
  <si>
    <t>РТ, Высокогорский район, Семиозерское СП</t>
  </si>
  <si>
    <t>КТП-7 250 кВа/6/0,4 кВ</t>
  </si>
  <si>
    <t>РТ, Набережные Челны,ул. Старосармановская</t>
  </si>
  <si>
    <t>Подстанция трансформаторная комплектная
КТП-3678 (ТМГ-160кВА.)
160 кВа/10/0,4 кВ</t>
  </si>
  <si>
    <t xml:space="preserve">РТ, Высокогорский район, с. Высокая гора, ул. Центральная д.7А </t>
  </si>
  <si>
    <t>Подстанция трансформаторная комплектная 
КТП-104ю-100кВа 6/0,4кВ</t>
  </si>
  <si>
    <t>РТ, г.Набережные Челны,Сармановский Тракт д.64Б</t>
  </si>
  <si>
    <t>Подстанция трансформаторная комплектная КТП-5132 630кВа/6/0,4кВ</t>
  </si>
  <si>
    <t>РТ, г.Набережные Челны, Резервный проезд 43/18</t>
  </si>
  <si>
    <t>КТП-400кВА №1787</t>
  </si>
  <si>
    <t>РТ, Арский район, г.Арск, ул.Школьная</t>
  </si>
  <si>
    <t>Подстанция трансформаторная комплектная КТП-7525 10/0,4кВ250кВа</t>
  </si>
  <si>
    <t>РТ, Лаишевский район н.п. П.Ковали</t>
  </si>
  <si>
    <t>Оборудование закрытой трансформаторной подстанции 
ЗТП-383П 
2х250кВА 6/0,4кВ</t>
  </si>
  <si>
    <t>РТ, Бугульминский район, г. Бугульма, ул. Белинского, д.7</t>
  </si>
  <si>
    <t>Подстанция трансформаторная комплектная КТП-248-П 6/0,4кВ/630кВа</t>
  </si>
  <si>
    <t>РТ, Верхнеуслонский район, д.Студенец</t>
  </si>
  <si>
    <t>Подстанция трансформаторная комплектная 
КТП-79-П 400кВа/10/0,4кВ</t>
  </si>
  <si>
    <t>РТ, Верхнеуслонский район, с. Шеланга, ул. Сайдашева</t>
  </si>
  <si>
    <t>Подстанция трансформаторная комплектная  КТП-94П
 160кВА 6/0,4кВ</t>
  </si>
  <si>
    <t>РТ, Верхнеуслонский район, с. Нижний Услон, СНТ №12 "КАПО им. С.П.Горбунова"</t>
  </si>
  <si>
    <t>Подстанция трансформаторная комплектная  КТП-95П
 400кВА 6/0,4кВ</t>
  </si>
  <si>
    <t>Подстанция трансформаторная комплектная  КТП-96П
 100кВА 6/0,4кВ</t>
  </si>
  <si>
    <t>Подстанция трансформаторная комплектная  КТП-99П
 160кВА 6/0,4кВ</t>
  </si>
  <si>
    <t>РТ, Верхнеуслонский район, с. Нижний Услон, СНТ "Идель"</t>
  </si>
  <si>
    <t>Подстанция трансформаторная комплектная  КТП-72П
 63кВА 6/0,4кВ</t>
  </si>
  <si>
    <t>Подстанция трансформаторная комплектная  КТП-189П
 400кВА 6/0,4кВ</t>
  </si>
  <si>
    <t>РТ, Верхнеуслонский район, д. Студенец, СНТ "Студенец"</t>
  </si>
  <si>
    <t>Подстанция трансформаторная комплектная  КТП-148П
 400кВА 6/0,4кВ</t>
  </si>
  <si>
    <t>РТ, Верхнеуслонский район, д. Студенец, СНТ "Весна"</t>
  </si>
  <si>
    <t>Подстанция трансформаторная комплектная  КТП-188П
 250кВА 6/0,4кВ</t>
  </si>
  <si>
    <t>РТ, Верхнеуслонский район, д. Студенец, СНТ "Студенец-3" Казаньстройтранс</t>
  </si>
  <si>
    <t>Подстанция трансформаторная комплектная  КТП-56П
 160кВА 6/0,4кВ</t>
  </si>
  <si>
    <t>РТ, Верхнеуслонский район, д. Студенец, СНТ "Пламя"</t>
  </si>
  <si>
    <t>Подстанция трансформаторная комплектная  КТП-169П
 160кВА 6/0,4кВ</t>
  </si>
  <si>
    <t>РТ, Верхнеуслонский район, с. Нижний Услон, СНТ "Шиповник №8 (1,2)"</t>
  </si>
  <si>
    <t>Подстанция трансформаторная комплектная  КТП-167П
 100кВА 6/0,4кВ</t>
  </si>
  <si>
    <t>Подстанция трансформаторная комплектная  КТП-98П
 250кВА 6/0,4кВ</t>
  </si>
  <si>
    <t>РТ, Верхнеуслонский район, с. Нижний Услон, СНТ "Грушовка"</t>
  </si>
  <si>
    <t>Подстанция трансформаторная комплектная  КТП-12П
 400кВА 6/0,4кВ</t>
  </si>
  <si>
    <t>РТ, Верхнеуслонский район, д. Студенец, СТ ОАО "КМПО" сад №13</t>
  </si>
  <si>
    <t>Подстанция трансформаторная комплектная  КТП-153П
 400кВА 6/0,4кВ</t>
  </si>
  <si>
    <t>Подстанция трансформаторная комплектная  КТП-152П
 250кВА 6/0,4кВ</t>
  </si>
  <si>
    <t>Подстанция трансформаторная комплектная  КТП-116П
 250кВА 6/0,4кВ</t>
  </si>
  <si>
    <t>РТ, Верхнеуслонский район, с. Набережные Моркваши, СНТ "Южный"</t>
  </si>
  <si>
    <t>Подстанция трансформаторная комплектная  КТП-171П
 250кВА 6/0,4кВ</t>
  </si>
  <si>
    <t>РТ, Верхнеуслонский район, д. Студенец, СНТ "Домостоитель" КДСК</t>
  </si>
  <si>
    <t>Подстанция трансформаторная комплектная
КТП-217П.1
160кВа 6/0,4 кВ</t>
  </si>
  <si>
    <t>РТ, Верхнеуслонский район, н.п. Верхний Услон</t>
  </si>
  <si>
    <t>Подстанция трансформаторная комплектная
КТП-217П.2
160кВа 6/0,4 кВ</t>
  </si>
  <si>
    <t>Подстанция трансформаторная блочная комплектная
БКТП-2069
2х630 кВа/6/0,4 кВ</t>
  </si>
  <si>
    <t>РТ, Казань, Кремлевская набережная</t>
  </si>
  <si>
    <t>БКТП-2х1000кВА №6097</t>
  </si>
  <si>
    <t xml:space="preserve">РТ, г.Казань, ул.Ч. Айтматова, 11 </t>
  </si>
  <si>
    <t>БКТП-2х1000кВА №6099</t>
  </si>
  <si>
    <t>Подстанция трансформаторная комплектная
КТП-6687
630 кВа/10/0,4 кВ</t>
  </si>
  <si>
    <t>РТ, Лаишевский район, н.п. Именьково, ДНТ "Именьковское"</t>
  </si>
  <si>
    <t>Подстанция трансформаторная комплектная
КТП-4619 400 кВа/10/0,4 кВ</t>
  </si>
  <si>
    <t>РТ, Зеленодольский р-н, сп Октябрьское</t>
  </si>
  <si>
    <t>2х1630</t>
  </si>
  <si>
    <t>2х1600</t>
  </si>
  <si>
    <t>2х160</t>
  </si>
  <si>
    <t>400+320</t>
  </si>
  <si>
    <t>400+630</t>
  </si>
  <si>
    <t>Оборудование  ТП-2х250/547</t>
  </si>
  <si>
    <t>2х240</t>
  </si>
  <si>
    <t>Исполнитель</t>
  </si>
  <si>
    <t>/_____________/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</si>
</sst>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7"/>
  <sheetViews>
    <sheetView tabSelected="1" zoomScaleNormal="100" zoomScaleSheetLayoutView="100" workbookViewId="0">
      <selection activeCell="K3" sqref="K3"/>
    </sheetView>
  </sheetViews>
  <sheetFormatPr defaultRowHeight="15" x14ac:dyDescent="0.25"/>
  <cols>
    <col min="1" max="1" width="9.140625" style="1"/>
    <col min="2" max="2" width="32.28515625" style="1" customWidth="1"/>
    <col min="3" max="3" width="37.5703125" style="1" customWidth="1"/>
    <col min="4" max="4" width="24.28515625" style="1" customWidth="1"/>
    <col min="5" max="5" width="19.28515625" style="5" customWidth="1"/>
    <col min="6" max="6" width="18.5703125" style="1" customWidth="1"/>
    <col min="7" max="7" width="9.140625" style="1" customWidth="1"/>
    <col min="8" max="8" width="9.140625" style="1"/>
    <col min="10" max="10" width="9.140625" customWidth="1"/>
  </cols>
  <sheetData>
    <row r="1" spans="1:6" ht="63.75" customHeight="1" x14ac:dyDescent="0.25">
      <c r="E1" s="12" t="s">
        <v>235</v>
      </c>
      <c r="F1" s="12"/>
    </row>
    <row r="2" spans="1:6" ht="74.25" customHeight="1" x14ac:dyDescent="0.25">
      <c r="A2" s="9" t="s">
        <v>234</v>
      </c>
      <c r="B2" s="10"/>
      <c r="C2" s="10"/>
      <c r="D2" s="10"/>
      <c r="E2" s="10"/>
      <c r="F2" s="11"/>
    </row>
    <row r="3" spans="1:6" ht="75" x14ac:dyDescent="0.25">
      <c r="A3" s="2" t="s">
        <v>5</v>
      </c>
      <c r="B3" s="2" t="s">
        <v>4</v>
      </c>
      <c r="C3" s="2" t="s">
        <v>3</v>
      </c>
      <c r="D3" s="2" t="s">
        <v>2</v>
      </c>
      <c r="E3" s="3" t="s">
        <v>1</v>
      </c>
      <c r="F3" s="2" t="s">
        <v>0</v>
      </c>
    </row>
    <row r="4" spans="1:6" ht="13.5" customHeight="1" x14ac:dyDescent="0.25">
      <c r="A4" s="2">
        <v>1</v>
      </c>
      <c r="B4" s="2">
        <v>2</v>
      </c>
      <c r="C4" s="2">
        <v>3</v>
      </c>
      <c r="D4" s="2">
        <v>4</v>
      </c>
      <c r="E4" s="15">
        <v>5</v>
      </c>
      <c r="F4" s="2">
        <v>6</v>
      </c>
    </row>
    <row r="5" spans="1:6" ht="150" x14ac:dyDescent="0.25">
      <c r="A5" s="2">
        <v>1</v>
      </c>
      <c r="B5" s="2" t="s">
        <v>236</v>
      </c>
      <c r="C5" s="2" t="s">
        <v>237</v>
      </c>
      <c r="D5" s="2" t="s">
        <v>6</v>
      </c>
      <c r="E5" s="3">
        <v>173.87999999999982</v>
      </c>
      <c r="F5" s="2"/>
    </row>
    <row r="6" spans="1:6" ht="60" x14ac:dyDescent="0.25">
      <c r="A6" s="2">
        <v>2</v>
      </c>
      <c r="B6" s="2" t="s">
        <v>238</v>
      </c>
      <c r="C6" s="2" t="s">
        <v>239</v>
      </c>
      <c r="D6" s="2">
        <v>250</v>
      </c>
      <c r="E6" s="3">
        <v>27.600000000000012</v>
      </c>
      <c r="F6" s="2"/>
    </row>
    <row r="7" spans="1:6" ht="60" x14ac:dyDescent="0.25">
      <c r="A7" s="2">
        <v>3</v>
      </c>
      <c r="B7" s="2" t="s">
        <v>240</v>
      </c>
      <c r="C7" s="2" t="s">
        <v>135</v>
      </c>
      <c r="D7" s="2">
        <v>250</v>
      </c>
      <c r="E7" s="3">
        <v>401.23899999999998</v>
      </c>
      <c r="F7" s="2"/>
    </row>
    <row r="8" spans="1:6" ht="45" x14ac:dyDescent="0.25">
      <c r="A8" s="2">
        <v>4</v>
      </c>
      <c r="B8" s="2" t="s">
        <v>241</v>
      </c>
      <c r="C8" s="2" t="s">
        <v>242</v>
      </c>
      <c r="D8" s="2" t="s">
        <v>950</v>
      </c>
      <c r="E8" s="3">
        <v>93.879999999999853</v>
      </c>
      <c r="F8" s="2"/>
    </row>
    <row r="9" spans="1:6" ht="45" x14ac:dyDescent="0.25">
      <c r="A9" s="2">
        <v>5</v>
      </c>
      <c r="B9" s="2" t="s">
        <v>243</v>
      </c>
      <c r="C9" s="2" t="s">
        <v>244</v>
      </c>
      <c r="D9" s="2">
        <v>250</v>
      </c>
      <c r="E9" s="3">
        <v>174.1999999999999</v>
      </c>
      <c r="F9" s="2"/>
    </row>
    <row r="10" spans="1:6" ht="30" x14ac:dyDescent="0.25">
      <c r="A10" s="2">
        <v>6</v>
      </c>
      <c r="B10" s="2" t="s">
        <v>245</v>
      </c>
      <c r="C10" s="2" t="s">
        <v>246</v>
      </c>
      <c r="D10" s="2">
        <v>250</v>
      </c>
      <c r="E10" s="3">
        <v>173.87999999999982</v>
      </c>
      <c r="F10" s="2"/>
    </row>
    <row r="11" spans="1:6" ht="45" x14ac:dyDescent="0.25">
      <c r="A11" s="2">
        <v>7</v>
      </c>
      <c r="B11" s="2" t="s">
        <v>247</v>
      </c>
      <c r="C11" s="2" t="s">
        <v>248</v>
      </c>
      <c r="D11" s="2">
        <v>160</v>
      </c>
      <c r="E11" s="3">
        <v>68</v>
      </c>
      <c r="F11" s="2"/>
    </row>
    <row r="12" spans="1:6" ht="60" x14ac:dyDescent="0.25">
      <c r="A12" s="2">
        <v>8</v>
      </c>
      <c r="B12" s="2" t="s">
        <v>249</v>
      </c>
      <c r="C12" s="2" t="s">
        <v>250</v>
      </c>
      <c r="D12" s="2">
        <v>400</v>
      </c>
      <c r="E12" s="3">
        <v>299.34000000000003</v>
      </c>
      <c r="F12" s="2"/>
    </row>
    <row r="13" spans="1:6" ht="60" x14ac:dyDescent="0.25">
      <c r="A13" s="2">
        <v>9</v>
      </c>
      <c r="B13" s="2" t="s">
        <v>251</v>
      </c>
      <c r="C13" s="2" t="s">
        <v>252</v>
      </c>
      <c r="D13" s="2">
        <v>400</v>
      </c>
      <c r="E13" s="3">
        <v>326.7</v>
      </c>
      <c r="F13" s="2"/>
    </row>
    <row r="14" spans="1:6" ht="30" x14ac:dyDescent="0.25">
      <c r="A14" s="2">
        <v>10</v>
      </c>
      <c r="B14" s="2" t="s">
        <v>253</v>
      </c>
      <c r="C14" s="2" t="s">
        <v>254</v>
      </c>
      <c r="D14" s="2">
        <v>400</v>
      </c>
      <c r="E14" s="3">
        <v>200.7</v>
      </c>
      <c r="F14" s="2"/>
    </row>
    <row r="15" spans="1:6" ht="45" x14ac:dyDescent="0.25">
      <c r="A15" s="2">
        <v>11</v>
      </c>
      <c r="B15" s="2" t="s">
        <v>255</v>
      </c>
      <c r="C15" s="2" t="s">
        <v>256</v>
      </c>
      <c r="D15" s="2">
        <v>250</v>
      </c>
      <c r="E15" s="3">
        <v>13.549999999999992</v>
      </c>
      <c r="F15" s="2"/>
    </row>
    <row r="16" spans="1:6" ht="45" x14ac:dyDescent="0.25">
      <c r="A16" s="2">
        <v>12</v>
      </c>
      <c r="B16" s="2" t="s">
        <v>257</v>
      </c>
      <c r="C16" s="2" t="s">
        <v>258</v>
      </c>
      <c r="D16" s="2">
        <v>100</v>
      </c>
      <c r="E16" s="3">
        <v>148.89999999999998</v>
      </c>
      <c r="F16" s="2"/>
    </row>
    <row r="17" spans="1:6" ht="45" x14ac:dyDescent="0.25">
      <c r="A17" s="2">
        <v>13</v>
      </c>
      <c r="B17" s="2" t="s">
        <v>259</v>
      </c>
      <c r="C17" s="2" t="s">
        <v>260</v>
      </c>
      <c r="D17" s="2">
        <v>63</v>
      </c>
      <c r="E17" s="3">
        <v>153</v>
      </c>
      <c r="F17" s="2"/>
    </row>
    <row r="18" spans="1:6" ht="45" x14ac:dyDescent="0.25">
      <c r="A18" s="2">
        <v>14</v>
      </c>
      <c r="B18" s="2" t="s">
        <v>261</v>
      </c>
      <c r="C18" s="2" t="s">
        <v>262</v>
      </c>
      <c r="D18" s="2">
        <v>160</v>
      </c>
      <c r="E18" s="3">
        <v>10.679999999999994</v>
      </c>
      <c r="F18" s="2"/>
    </row>
    <row r="19" spans="1:6" ht="30" x14ac:dyDescent="0.25">
      <c r="A19" s="2">
        <v>15</v>
      </c>
      <c r="B19" s="2" t="s">
        <v>263</v>
      </c>
      <c r="C19" s="2" t="s">
        <v>264</v>
      </c>
      <c r="D19" s="2" t="s">
        <v>7</v>
      </c>
      <c r="E19" s="3">
        <v>33.6</v>
      </c>
      <c r="F19" s="2"/>
    </row>
    <row r="20" spans="1:6" ht="30" x14ac:dyDescent="0.25">
      <c r="A20" s="2">
        <v>16</v>
      </c>
      <c r="B20" s="2" t="s">
        <v>265</v>
      </c>
      <c r="C20" s="2" t="s">
        <v>266</v>
      </c>
      <c r="D20" s="2">
        <v>250</v>
      </c>
      <c r="E20" s="3">
        <v>10.349999999999998</v>
      </c>
      <c r="F20" s="2"/>
    </row>
    <row r="21" spans="1:6" ht="30" x14ac:dyDescent="0.25">
      <c r="A21" s="2">
        <v>17</v>
      </c>
      <c r="B21" s="2" t="s">
        <v>267</v>
      </c>
      <c r="C21" s="2" t="s">
        <v>25</v>
      </c>
      <c r="D21" s="2">
        <v>400</v>
      </c>
      <c r="E21" s="3">
        <v>17</v>
      </c>
      <c r="F21" s="2"/>
    </row>
    <row r="22" spans="1:6" ht="30" x14ac:dyDescent="0.25">
      <c r="A22" s="2">
        <v>18</v>
      </c>
      <c r="B22" s="2" t="s">
        <v>268</v>
      </c>
      <c r="C22" s="2" t="s">
        <v>26</v>
      </c>
      <c r="D22" s="2" t="s">
        <v>31</v>
      </c>
      <c r="E22" s="3">
        <v>84.000000000000014</v>
      </c>
      <c r="F22" s="2"/>
    </row>
    <row r="23" spans="1:6" ht="30" x14ac:dyDescent="0.25">
      <c r="A23" s="2">
        <v>19</v>
      </c>
      <c r="B23" s="2" t="s">
        <v>269</v>
      </c>
      <c r="C23" s="2" t="s">
        <v>26</v>
      </c>
      <c r="D23" s="2" t="s">
        <v>31</v>
      </c>
      <c r="E23" s="3">
        <v>164.49999999999997</v>
      </c>
      <c r="F23" s="2"/>
    </row>
    <row r="24" spans="1:6" ht="30" x14ac:dyDescent="0.25">
      <c r="A24" s="2">
        <v>20</v>
      </c>
      <c r="B24" s="2" t="s">
        <v>270</v>
      </c>
      <c r="C24" s="2" t="s">
        <v>27</v>
      </c>
      <c r="D24" s="2">
        <v>250</v>
      </c>
      <c r="E24" s="3">
        <v>114.49999999999999</v>
      </c>
      <c r="F24" s="2"/>
    </row>
    <row r="25" spans="1:6" ht="30" x14ac:dyDescent="0.25">
      <c r="A25" s="2">
        <v>21</v>
      </c>
      <c r="B25" s="2" t="s">
        <v>271</v>
      </c>
      <c r="C25" s="2" t="s">
        <v>28</v>
      </c>
      <c r="D25" s="2">
        <v>250</v>
      </c>
      <c r="E25" s="3">
        <v>527.27499999999998</v>
      </c>
      <c r="F25" s="2"/>
    </row>
    <row r="26" spans="1:6" ht="30" x14ac:dyDescent="0.25">
      <c r="A26" s="2">
        <v>22</v>
      </c>
      <c r="B26" s="2" t="s">
        <v>272</v>
      </c>
      <c r="C26" s="2" t="s">
        <v>29</v>
      </c>
      <c r="D26" s="2">
        <v>100</v>
      </c>
      <c r="E26" s="3">
        <v>84.000000000000014</v>
      </c>
      <c r="F26" s="2"/>
    </row>
    <row r="27" spans="1:6" ht="30" x14ac:dyDescent="0.25">
      <c r="A27" s="2">
        <v>23</v>
      </c>
      <c r="B27" s="2" t="s">
        <v>273</v>
      </c>
      <c r="C27" s="2" t="s">
        <v>29</v>
      </c>
      <c r="D27" s="2">
        <v>100</v>
      </c>
      <c r="E27" s="3">
        <f>84-5/0.94</f>
        <v>78.680851063829792</v>
      </c>
      <c r="F27" s="2"/>
    </row>
    <row r="28" spans="1:6" ht="30" x14ac:dyDescent="0.25">
      <c r="A28" s="2">
        <v>24</v>
      </c>
      <c r="B28" s="2" t="s">
        <v>274</v>
      </c>
      <c r="C28" s="2" t="s">
        <v>30</v>
      </c>
      <c r="D28" s="2" t="s">
        <v>31</v>
      </c>
      <c r="E28" s="3">
        <v>33.6</v>
      </c>
      <c r="F28" s="2"/>
    </row>
    <row r="29" spans="1:6" ht="30" x14ac:dyDescent="0.25">
      <c r="A29" s="2">
        <v>25</v>
      </c>
      <c r="B29" s="2" t="s">
        <v>275</v>
      </c>
      <c r="C29" s="2" t="s">
        <v>32</v>
      </c>
      <c r="D29" s="2" t="s">
        <v>6</v>
      </c>
      <c r="E29" s="3">
        <v>33.6</v>
      </c>
      <c r="F29" s="2"/>
    </row>
    <row r="30" spans="1:6" ht="75" x14ac:dyDescent="0.25">
      <c r="A30" s="2">
        <v>26</v>
      </c>
      <c r="B30" s="2" t="s">
        <v>276</v>
      </c>
      <c r="C30" s="2" t="s">
        <v>33</v>
      </c>
      <c r="D30" s="2">
        <v>630</v>
      </c>
      <c r="E30" s="3">
        <v>33.6</v>
      </c>
      <c r="F30" s="2"/>
    </row>
    <row r="31" spans="1:6" ht="75" x14ac:dyDescent="0.25">
      <c r="A31" s="2">
        <v>27</v>
      </c>
      <c r="B31" s="2" t="s">
        <v>277</v>
      </c>
      <c r="C31" s="2" t="s">
        <v>278</v>
      </c>
      <c r="D31" s="2">
        <v>250</v>
      </c>
      <c r="E31" s="3">
        <v>110.40000000000005</v>
      </c>
      <c r="F31" s="2"/>
    </row>
    <row r="32" spans="1:6" ht="45" x14ac:dyDescent="0.25">
      <c r="A32" s="2">
        <v>28</v>
      </c>
      <c r="B32" s="2" t="s">
        <v>279</v>
      </c>
      <c r="C32" s="2" t="s">
        <v>34</v>
      </c>
      <c r="D32" s="2" t="s">
        <v>6</v>
      </c>
      <c r="E32" s="3">
        <v>173.87999999999982</v>
      </c>
      <c r="F32" s="2"/>
    </row>
    <row r="33" spans="1:6" ht="75" x14ac:dyDescent="0.25">
      <c r="A33" s="2">
        <v>29</v>
      </c>
      <c r="B33" s="2" t="s">
        <v>280</v>
      </c>
      <c r="C33" s="2" t="s">
        <v>35</v>
      </c>
      <c r="D33" s="2" t="s">
        <v>6</v>
      </c>
      <c r="E33" s="3">
        <v>40.000000000000007</v>
      </c>
      <c r="F33" s="2"/>
    </row>
    <row r="34" spans="1:6" ht="30" x14ac:dyDescent="0.25">
      <c r="A34" s="2">
        <v>30</v>
      </c>
      <c r="B34" s="2" t="s">
        <v>281</v>
      </c>
      <c r="C34" s="2" t="s">
        <v>282</v>
      </c>
      <c r="D34" s="2" t="s">
        <v>7</v>
      </c>
      <c r="E34" s="3">
        <v>140</v>
      </c>
      <c r="F34" s="2"/>
    </row>
    <row r="35" spans="1:6" ht="30" x14ac:dyDescent="0.25">
      <c r="A35" s="2">
        <v>31</v>
      </c>
      <c r="B35" s="2" t="s">
        <v>283</v>
      </c>
      <c r="C35" s="2" t="s">
        <v>282</v>
      </c>
      <c r="D35" s="2" t="s">
        <v>10</v>
      </c>
      <c r="E35" s="3">
        <v>96.5</v>
      </c>
      <c r="F35" s="2"/>
    </row>
    <row r="36" spans="1:6" ht="30" x14ac:dyDescent="0.25">
      <c r="A36" s="2">
        <v>32</v>
      </c>
      <c r="B36" s="2" t="s">
        <v>284</v>
      </c>
      <c r="C36" s="2" t="s">
        <v>282</v>
      </c>
      <c r="D36" s="2" t="s">
        <v>7</v>
      </c>
      <c r="E36" s="3">
        <v>61.29999999999999</v>
      </c>
      <c r="F36" s="2"/>
    </row>
    <row r="37" spans="1:6" ht="30" x14ac:dyDescent="0.25">
      <c r="A37" s="2">
        <v>33</v>
      </c>
      <c r="B37" s="2" t="s">
        <v>285</v>
      </c>
      <c r="C37" s="2" t="s">
        <v>282</v>
      </c>
      <c r="D37" s="2">
        <v>160</v>
      </c>
      <c r="E37" s="3">
        <v>38.35</v>
      </c>
      <c r="F37" s="2"/>
    </row>
    <row r="38" spans="1:6" ht="30" x14ac:dyDescent="0.25">
      <c r="A38" s="2">
        <v>34</v>
      </c>
      <c r="B38" s="2" t="s">
        <v>24</v>
      </c>
      <c r="C38" s="2" t="s">
        <v>136</v>
      </c>
      <c r="D38" s="2">
        <v>250</v>
      </c>
      <c r="E38" s="3">
        <v>21.000000000000004</v>
      </c>
      <c r="F38" s="2"/>
    </row>
    <row r="39" spans="1:6" ht="45" x14ac:dyDescent="0.25">
      <c r="A39" s="2">
        <v>35</v>
      </c>
      <c r="B39" s="2" t="s">
        <v>286</v>
      </c>
      <c r="C39" s="2" t="s">
        <v>287</v>
      </c>
      <c r="D39" s="2">
        <v>400</v>
      </c>
      <c r="E39" s="3">
        <v>109.125</v>
      </c>
      <c r="F39" s="2"/>
    </row>
    <row r="40" spans="1:6" ht="45" x14ac:dyDescent="0.25">
      <c r="A40" s="2">
        <v>36</v>
      </c>
      <c r="B40" s="2" t="s">
        <v>288</v>
      </c>
      <c r="C40" s="2" t="s">
        <v>115</v>
      </c>
      <c r="D40" s="2">
        <v>630</v>
      </c>
      <c r="E40" s="3">
        <v>10.599999999999998</v>
      </c>
      <c r="F40" s="2"/>
    </row>
    <row r="41" spans="1:6" ht="45" x14ac:dyDescent="0.25">
      <c r="A41" s="2">
        <v>37</v>
      </c>
      <c r="B41" s="2" t="s">
        <v>289</v>
      </c>
      <c r="C41" s="2" t="s">
        <v>36</v>
      </c>
      <c r="D41" s="2" t="s">
        <v>31</v>
      </c>
      <c r="E41" s="3">
        <v>16.800000000000008</v>
      </c>
      <c r="F41" s="2"/>
    </row>
    <row r="42" spans="1:6" ht="45" x14ac:dyDescent="0.25">
      <c r="A42" s="2">
        <v>38</v>
      </c>
      <c r="B42" s="2" t="s">
        <v>290</v>
      </c>
      <c r="C42" s="2" t="s">
        <v>291</v>
      </c>
      <c r="D42" s="2">
        <v>100</v>
      </c>
      <c r="E42" s="3">
        <v>10.599999999999998</v>
      </c>
      <c r="F42" s="2"/>
    </row>
    <row r="43" spans="1:6" ht="60" x14ac:dyDescent="0.25">
      <c r="A43" s="2">
        <v>39</v>
      </c>
      <c r="B43" s="2" t="s">
        <v>292</v>
      </c>
      <c r="C43" s="2" t="s">
        <v>293</v>
      </c>
      <c r="D43" s="2">
        <v>100</v>
      </c>
      <c r="E43" s="3">
        <v>59.199999999999918</v>
      </c>
      <c r="F43" s="2"/>
    </row>
    <row r="44" spans="1:6" ht="45" x14ac:dyDescent="0.25">
      <c r="A44" s="2">
        <v>40</v>
      </c>
      <c r="B44" s="2" t="s">
        <v>116</v>
      </c>
      <c r="C44" s="2" t="s">
        <v>294</v>
      </c>
      <c r="D44" s="2">
        <v>63</v>
      </c>
      <c r="E44" s="3">
        <v>42.399999999999991</v>
      </c>
      <c r="F44" s="2"/>
    </row>
    <row r="45" spans="1:6" ht="60" x14ac:dyDescent="0.25">
      <c r="A45" s="2">
        <v>41</v>
      </c>
      <c r="B45" s="2" t="s">
        <v>295</v>
      </c>
      <c r="C45" s="2" t="s">
        <v>296</v>
      </c>
      <c r="D45" s="2">
        <v>100</v>
      </c>
      <c r="E45" s="3">
        <v>33.6</v>
      </c>
      <c r="F45" s="2"/>
    </row>
    <row r="46" spans="1:6" ht="30" x14ac:dyDescent="0.25">
      <c r="A46" s="2">
        <v>42</v>
      </c>
      <c r="B46" s="2" t="s">
        <v>37</v>
      </c>
      <c r="C46" s="2" t="s">
        <v>38</v>
      </c>
      <c r="D46" s="2">
        <v>63</v>
      </c>
      <c r="E46" s="3">
        <v>21.000000000000004</v>
      </c>
      <c r="F46" s="2"/>
    </row>
    <row r="47" spans="1:6" ht="45" x14ac:dyDescent="0.25">
      <c r="A47" s="2">
        <v>43</v>
      </c>
      <c r="B47" s="2" t="s">
        <v>39</v>
      </c>
      <c r="C47" s="2" t="s">
        <v>40</v>
      </c>
      <c r="D47" s="2">
        <v>63</v>
      </c>
      <c r="E47" s="3">
        <v>21.000000000000004</v>
      </c>
      <c r="F47" s="2"/>
    </row>
    <row r="48" spans="1:6" ht="45" x14ac:dyDescent="0.25">
      <c r="A48" s="2">
        <v>44</v>
      </c>
      <c r="B48" s="2" t="s">
        <v>137</v>
      </c>
      <c r="C48" s="2" t="s">
        <v>138</v>
      </c>
      <c r="D48" s="2">
        <v>63</v>
      </c>
      <c r="E48" s="3">
        <v>89.25</v>
      </c>
      <c r="F48" s="2"/>
    </row>
    <row r="49" spans="1:6" ht="30" x14ac:dyDescent="0.25">
      <c r="A49" s="2">
        <v>45</v>
      </c>
      <c r="B49" s="2" t="s">
        <v>297</v>
      </c>
      <c r="C49" s="2" t="s">
        <v>298</v>
      </c>
      <c r="D49" s="2">
        <v>1000</v>
      </c>
      <c r="E49" s="3">
        <v>89.25</v>
      </c>
      <c r="F49" s="2"/>
    </row>
    <row r="50" spans="1:6" ht="30" x14ac:dyDescent="0.25">
      <c r="A50" s="2">
        <v>46</v>
      </c>
      <c r="B50" s="2" t="s">
        <v>299</v>
      </c>
      <c r="C50" s="2" t="s">
        <v>300</v>
      </c>
      <c r="D50" s="2" t="s">
        <v>6</v>
      </c>
      <c r="E50" s="3">
        <v>65</v>
      </c>
      <c r="F50" s="2"/>
    </row>
    <row r="51" spans="1:6" ht="30" x14ac:dyDescent="0.25">
      <c r="A51" s="2">
        <v>47</v>
      </c>
      <c r="B51" s="2" t="s">
        <v>41</v>
      </c>
      <c r="C51" s="2" t="s">
        <v>42</v>
      </c>
      <c r="D51" s="2" t="s">
        <v>43</v>
      </c>
      <c r="E51" s="3">
        <v>0</v>
      </c>
      <c r="F51" s="2"/>
    </row>
    <row r="52" spans="1:6" ht="30" x14ac:dyDescent="0.25">
      <c r="A52" s="2">
        <v>48</v>
      </c>
      <c r="B52" s="2" t="s">
        <v>301</v>
      </c>
      <c r="C52" s="2" t="s">
        <v>8</v>
      </c>
      <c r="D52" s="2">
        <v>160</v>
      </c>
      <c r="E52" s="3">
        <v>10</v>
      </c>
      <c r="F52" s="2"/>
    </row>
    <row r="53" spans="1:6" ht="30" x14ac:dyDescent="0.25">
      <c r="A53" s="2">
        <v>49</v>
      </c>
      <c r="B53" s="2" t="s">
        <v>302</v>
      </c>
      <c r="C53" s="2" t="s">
        <v>8</v>
      </c>
      <c r="D53" s="2">
        <v>400</v>
      </c>
      <c r="E53" s="3">
        <v>13.229999999999999</v>
      </c>
      <c r="F53" s="2"/>
    </row>
    <row r="54" spans="1:6" ht="30" x14ac:dyDescent="0.25">
      <c r="A54" s="2">
        <v>50</v>
      </c>
      <c r="B54" s="2" t="s">
        <v>303</v>
      </c>
      <c r="C54" s="2" t="s">
        <v>8</v>
      </c>
      <c r="D54" s="2" t="s">
        <v>7</v>
      </c>
      <c r="E54" s="3">
        <v>8.4</v>
      </c>
      <c r="F54" s="2"/>
    </row>
    <row r="55" spans="1:6" ht="30" x14ac:dyDescent="0.25">
      <c r="A55" s="2">
        <v>51</v>
      </c>
      <c r="B55" s="2" t="s">
        <v>304</v>
      </c>
      <c r="C55" s="2" t="s">
        <v>305</v>
      </c>
      <c r="D55" s="2">
        <v>630</v>
      </c>
      <c r="E55" s="3">
        <v>45</v>
      </c>
      <c r="F55" s="2"/>
    </row>
    <row r="56" spans="1:6" ht="30" x14ac:dyDescent="0.25">
      <c r="A56" s="2">
        <v>52</v>
      </c>
      <c r="B56" s="2" t="s">
        <v>306</v>
      </c>
      <c r="C56" s="2" t="s">
        <v>305</v>
      </c>
      <c r="D56" s="2">
        <v>250</v>
      </c>
      <c r="E56" s="3">
        <v>10</v>
      </c>
      <c r="F56" s="2"/>
    </row>
    <row r="57" spans="1:6" ht="30" x14ac:dyDescent="0.25">
      <c r="A57" s="2">
        <v>53</v>
      </c>
      <c r="B57" s="2" t="s">
        <v>307</v>
      </c>
      <c r="C57" s="2" t="s">
        <v>308</v>
      </c>
      <c r="D57" s="2" t="s">
        <v>6</v>
      </c>
      <c r="E57" s="3">
        <v>110.49999999999999</v>
      </c>
      <c r="F57" s="2"/>
    </row>
    <row r="58" spans="1:6" ht="30" x14ac:dyDescent="0.25">
      <c r="A58" s="2">
        <v>54</v>
      </c>
      <c r="B58" s="2" t="s">
        <v>309</v>
      </c>
      <c r="C58" s="2" t="s">
        <v>310</v>
      </c>
      <c r="D58" s="2">
        <v>1000</v>
      </c>
      <c r="E58" s="3">
        <v>42.499999999999986</v>
      </c>
      <c r="F58" s="2"/>
    </row>
    <row r="59" spans="1:6" ht="30" x14ac:dyDescent="0.25">
      <c r="A59" s="2">
        <v>55</v>
      </c>
      <c r="B59" s="2" t="s">
        <v>309</v>
      </c>
      <c r="C59" s="2" t="s">
        <v>310</v>
      </c>
      <c r="D59" s="2">
        <v>1000</v>
      </c>
      <c r="E59" s="3">
        <v>147.29999999999998</v>
      </c>
      <c r="F59" s="2"/>
    </row>
    <row r="60" spans="1:6" ht="30" x14ac:dyDescent="0.25">
      <c r="A60" s="2">
        <v>56</v>
      </c>
      <c r="B60" s="2" t="s">
        <v>139</v>
      </c>
      <c r="C60" s="2" t="s">
        <v>140</v>
      </c>
      <c r="D60" s="2">
        <v>160</v>
      </c>
      <c r="E60" s="3">
        <v>75.539999999999992</v>
      </c>
      <c r="F60" s="2"/>
    </row>
    <row r="61" spans="1:6" ht="30" x14ac:dyDescent="0.25">
      <c r="A61" s="2">
        <v>57</v>
      </c>
      <c r="B61" s="2" t="s">
        <v>141</v>
      </c>
      <c r="C61" s="2" t="s">
        <v>142</v>
      </c>
      <c r="D61" s="2">
        <v>250</v>
      </c>
      <c r="E61" s="3">
        <v>174.1999999999999</v>
      </c>
      <c r="F61" s="2"/>
    </row>
    <row r="62" spans="1:6" ht="30" x14ac:dyDescent="0.25">
      <c r="A62" s="2">
        <v>58</v>
      </c>
      <c r="B62" s="2" t="s">
        <v>143</v>
      </c>
      <c r="C62" s="2" t="s">
        <v>142</v>
      </c>
      <c r="D62" s="2">
        <v>400</v>
      </c>
      <c r="E62" s="3">
        <v>731.5</v>
      </c>
      <c r="F62" s="2"/>
    </row>
    <row r="63" spans="1:6" ht="30" x14ac:dyDescent="0.25">
      <c r="A63" s="2">
        <v>59</v>
      </c>
      <c r="B63" s="2" t="s">
        <v>144</v>
      </c>
      <c r="C63" s="2" t="s">
        <v>140</v>
      </c>
      <c r="D63" s="2">
        <v>630</v>
      </c>
      <c r="E63" s="3">
        <v>10</v>
      </c>
      <c r="F63" s="2"/>
    </row>
    <row r="64" spans="1:6" ht="30" x14ac:dyDescent="0.25">
      <c r="A64" s="2">
        <v>60</v>
      </c>
      <c r="B64" s="2" t="s">
        <v>145</v>
      </c>
      <c r="C64" s="2" t="s">
        <v>146</v>
      </c>
      <c r="D64" s="2">
        <v>160</v>
      </c>
      <c r="E64" s="3">
        <v>55.200000000000024</v>
      </c>
      <c r="F64" s="2"/>
    </row>
    <row r="65" spans="1:6" ht="30" x14ac:dyDescent="0.25">
      <c r="A65" s="2">
        <v>61</v>
      </c>
      <c r="B65" s="2" t="s">
        <v>147</v>
      </c>
      <c r="C65" s="2" t="s">
        <v>140</v>
      </c>
      <c r="D65" s="2">
        <v>400</v>
      </c>
      <c r="E65" s="3">
        <v>864.6</v>
      </c>
      <c r="F65" s="2"/>
    </row>
    <row r="66" spans="1:6" ht="30" x14ac:dyDescent="0.25">
      <c r="A66" s="2">
        <v>62</v>
      </c>
      <c r="B66" s="2" t="s">
        <v>148</v>
      </c>
      <c r="C66" s="2" t="s">
        <v>149</v>
      </c>
      <c r="D66" s="2">
        <v>250</v>
      </c>
      <c r="E66" s="3">
        <v>275.99999999999977</v>
      </c>
      <c r="F66" s="2"/>
    </row>
    <row r="67" spans="1:6" ht="30" x14ac:dyDescent="0.25">
      <c r="A67" s="2">
        <v>63</v>
      </c>
      <c r="B67" s="2" t="s">
        <v>150</v>
      </c>
      <c r="C67" s="2" t="s">
        <v>146</v>
      </c>
      <c r="D67" s="2">
        <v>250</v>
      </c>
      <c r="E67" s="3">
        <v>344.99999999999977</v>
      </c>
      <c r="F67" s="2"/>
    </row>
    <row r="68" spans="1:6" ht="30" x14ac:dyDescent="0.25">
      <c r="A68" s="2">
        <v>64</v>
      </c>
      <c r="B68" s="2" t="s">
        <v>151</v>
      </c>
      <c r="C68" s="2" t="s">
        <v>142</v>
      </c>
      <c r="D68" s="2">
        <v>400</v>
      </c>
      <c r="E68" s="3">
        <v>173.87999999999982</v>
      </c>
      <c r="F68" s="2"/>
    </row>
    <row r="69" spans="1:6" ht="30" x14ac:dyDescent="0.25">
      <c r="A69" s="2">
        <v>65</v>
      </c>
      <c r="B69" s="2" t="s">
        <v>311</v>
      </c>
      <c r="C69" s="2" t="s">
        <v>44</v>
      </c>
      <c r="D69" s="2" t="s">
        <v>953</v>
      </c>
      <c r="E69" s="3">
        <v>36.499999999999979</v>
      </c>
      <c r="F69" s="2"/>
    </row>
    <row r="70" spans="1:6" ht="30" x14ac:dyDescent="0.25">
      <c r="A70" s="2">
        <v>66</v>
      </c>
      <c r="B70" s="2" t="s">
        <v>312</v>
      </c>
      <c r="C70" s="2" t="s">
        <v>44</v>
      </c>
      <c r="D70" s="2" t="s">
        <v>954</v>
      </c>
      <c r="E70" s="3">
        <f>256-7/0.94</f>
        <v>248.55319148936169</v>
      </c>
      <c r="F70" s="2"/>
    </row>
    <row r="71" spans="1:6" ht="30" x14ac:dyDescent="0.25">
      <c r="A71" s="2">
        <v>67</v>
      </c>
      <c r="B71" s="2" t="s">
        <v>313</v>
      </c>
      <c r="C71" s="2" t="s">
        <v>45</v>
      </c>
      <c r="D71" s="2" t="s">
        <v>6</v>
      </c>
      <c r="E71" s="3">
        <v>284.5</v>
      </c>
      <c r="F71" s="2"/>
    </row>
    <row r="72" spans="1:6" x14ac:dyDescent="0.25">
      <c r="A72" s="2">
        <v>68</v>
      </c>
      <c r="B72" s="2" t="s">
        <v>46</v>
      </c>
      <c r="C72" s="2" t="s">
        <v>47</v>
      </c>
      <c r="D72" s="2">
        <v>400</v>
      </c>
      <c r="E72" s="3">
        <v>455.27499999999998</v>
      </c>
      <c r="F72" s="2"/>
    </row>
    <row r="73" spans="1:6" ht="45" x14ac:dyDescent="0.25">
      <c r="A73" s="2">
        <v>69</v>
      </c>
      <c r="B73" s="2" t="s">
        <v>314</v>
      </c>
      <c r="C73" s="2" t="s">
        <v>315</v>
      </c>
      <c r="D73" s="2" t="s">
        <v>6</v>
      </c>
      <c r="E73" s="3">
        <v>130.625</v>
      </c>
      <c r="F73" s="2"/>
    </row>
    <row r="74" spans="1:6" ht="45" x14ac:dyDescent="0.25">
      <c r="A74" s="2">
        <v>70</v>
      </c>
      <c r="B74" s="2" t="s">
        <v>316</v>
      </c>
      <c r="C74" s="2" t="s">
        <v>48</v>
      </c>
      <c r="D74" s="2">
        <v>400</v>
      </c>
      <c r="E74" s="3">
        <v>172.625</v>
      </c>
      <c r="F74" s="2"/>
    </row>
    <row r="75" spans="1:6" ht="45" x14ac:dyDescent="0.25">
      <c r="A75" s="2">
        <v>71</v>
      </c>
      <c r="B75" s="2" t="s">
        <v>49</v>
      </c>
      <c r="C75" s="2" t="s">
        <v>50</v>
      </c>
      <c r="D75" s="2">
        <v>250</v>
      </c>
      <c r="E75" s="3">
        <v>137.27499999999998</v>
      </c>
      <c r="F75" s="2"/>
    </row>
    <row r="76" spans="1:6" ht="45" x14ac:dyDescent="0.25">
      <c r="A76" s="2">
        <v>72</v>
      </c>
      <c r="B76" s="2" t="s">
        <v>51</v>
      </c>
      <c r="C76" s="2" t="s">
        <v>52</v>
      </c>
      <c r="D76" s="2">
        <v>250</v>
      </c>
      <c r="E76" s="3">
        <v>34.227500000000006</v>
      </c>
      <c r="F76" s="2"/>
    </row>
    <row r="77" spans="1:6" ht="45" x14ac:dyDescent="0.25">
      <c r="A77" s="2">
        <v>73</v>
      </c>
      <c r="B77" s="2" t="s">
        <v>317</v>
      </c>
      <c r="C77" s="2" t="s">
        <v>318</v>
      </c>
      <c r="D77" s="2" t="s">
        <v>6</v>
      </c>
      <c r="E77" s="3">
        <f>332-15/0.94</f>
        <v>316.04255319148933</v>
      </c>
      <c r="F77" s="2"/>
    </row>
    <row r="78" spans="1:6" ht="43.5" customHeight="1" x14ac:dyDescent="0.25">
      <c r="A78" s="2">
        <v>74</v>
      </c>
      <c r="B78" s="2" t="s">
        <v>117</v>
      </c>
      <c r="C78" s="2" t="s">
        <v>319</v>
      </c>
      <c r="D78" s="2">
        <v>25</v>
      </c>
      <c r="E78" s="3">
        <v>357</v>
      </c>
      <c r="F78" s="2"/>
    </row>
    <row r="79" spans="1:6" ht="45" x14ac:dyDescent="0.25">
      <c r="A79" s="2">
        <v>75</v>
      </c>
      <c r="B79" s="2" t="s">
        <v>320</v>
      </c>
      <c r="C79" s="2" t="s">
        <v>321</v>
      </c>
      <c r="D79" s="2" t="s">
        <v>31</v>
      </c>
      <c r="E79" s="3">
        <v>52.499999999999964</v>
      </c>
      <c r="F79" s="2"/>
    </row>
    <row r="80" spans="1:6" x14ac:dyDescent="0.25">
      <c r="A80" s="2">
        <v>76</v>
      </c>
      <c r="B80" s="2" t="s">
        <v>322</v>
      </c>
      <c r="C80" s="2" t="s">
        <v>9</v>
      </c>
      <c r="D80" s="2" t="s">
        <v>6</v>
      </c>
      <c r="E80" s="3">
        <f>80-5/0.94</f>
        <v>74.680851063829792</v>
      </c>
      <c r="F80" s="2"/>
    </row>
    <row r="81" spans="1:6" ht="30" x14ac:dyDescent="0.25">
      <c r="A81" s="2">
        <v>77</v>
      </c>
      <c r="B81" s="2" t="s">
        <v>152</v>
      </c>
      <c r="C81" s="2" t="s">
        <v>153</v>
      </c>
      <c r="D81" s="2">
        <v>250</v>
      </c>
      <c r="E81" s="3">
        <v>138</v>
      </c>
      <c r="F81" s="2"/>
    </row>
    <row r="82" spans="1:6" x14ac:dyDescent="0.25">
      <c r="A82" s="2">
        <v>78</v>
      </c>
      <c r="B82" s="2" t="s">
        <v>53</v>
      </c>
      <c r="C82" s="2" t="s">
        <v>54</v>
      </c>
      <c r="D82" s="2">
        <v>250</v>
      </c>
      <c r="E82" s="3">
        <v>114.49999999999999</v>
      </c>
      <c r="F82" s="2"/>
    </row>
    <row r="83" spans="1:6" ht="30" x14ac:dyDescent="0.25">
      <c r="A83" s="2">
        <v>79</v>
      </c>
      <c r="B83" s="2" t="s">
        <v>323</v>
      </c>
      <c r="C83" s="2" t="s">
        <v>154</v>
      </c>
      <c r="D83" s="2">
        <v>400</v>
      </c>
      <c r="E83" s="3">
        <v>248</v>
      </c>
      <c r="F83" s="2"/>
    </row>
    <row r="84" spans="1:6" ht="30" x14ac:dyDescent="0.25">
      <c r="A84" s="2">
        <v>80</v>
      </c>
      <c r="B84" s="2" t="s">
        <v>324</v>
      </c>
      <c r="C84" s="2" t="s">
        <v>325</v>
      </c>
      <c r="D84" s="2" t="s">
        <v>6</v>
      </c>
      <c r="E84" s="3">
        <v>240.2</v>
      </c>
      <c r="F84" s="2"/>
    </row>
    <row r="85" spans="1:6" ht="30" x14ac:dyDescent="0.25">
      <c r="A85" s="2">
        <v>81</v>
      </c>
      <c r="B85" s="2" t="s">
        <v>155</v>
      </c>
      <c r="C85" s="2" t="s">
        <v>156</v>
      </c>
      <c r="D85" s="2">
        <v>100</v>
      </c>
      <c r="E85" s="3">
        <v>10</v>
      </c>
      <c r="F85" s="2"/>
    </row>
    <row r="86" spans="1:6" ht="30" x14ac:dyDescent="0.25">
      <c r="A86" s="2">
        <v>82</v>
      </c>
      <c r="B86" s="2" t="s">
        <v>157</v>
      </c>
      <c r="C86" s="2" t="s">
        <v>156</v>
      </c>
      <c r="D86" s="2">
        <v>100</v>
      </c>
      <c r="E86" s="3">
        <v>94.6</v>
      </c>
      <c r="F86" s="2"/>
    </row>
    <row r="87" spans="1:6" ht="27.75" customHeight="1" x14ac:dyDescent="0.25">
      <c r="A87" s="2">
        <v>83</v>
      </c>
      <c r="B87" s="2" t="s">
        <v>158</v>
      </c>
      <c r="C87" s="2" t="s">
        <v>159</v>
      </c>
      <c r="D87" s="2">
        <v>100</v>
      </c>
      <c r="E87" s="3">
        <v>199</v>
      </c>
      <c r="F87" s="2"/>
    </row>
    <row r="88" spans="1:6" ht="30" x14ac:dyDescent="0.25">
      <c r="A88" s="2">
        <v>84</v>
      </c>
      <c r="B88" s="2" t="s">
        <v>326</v>
      </c>
      <c r="C88" s="2" t="s">
        <v>159</v>
      </c>
      <c r="D88" s="2">
        <v>100</v>
      </c>
      <c r="E88" s="3">
        <v>89</v>
      </c>
      <c r="F88" s="2"/>
    </row>
    <row r="89" spans="1:6" ht="45" x14ac:dyDescent="0.25">
      <c r="A89" s="2">
        <v>85</v>
      </c>
      <c r="B89" s="2" t="s">
        <v>160</v>
      </c>
      <c r="C89" s="2" t="s">
        <v>161</v>
      </c>
      <c r="D89" s="2">
        <v>400</v>
      </c>
      <c r="E89" s="3">
        <v>27</v>
      </c>
      <c r="F89" s="2"/>
    </row>
    <row r="90" spans="1:6" ht="30" x14ac:dyDescent="0.25">
      <c r="A90" s="2">
        <v>86</v>
      </c>
      <c r="B90" s="2" t="s">
        <v>118</v>
      </c>
      <c r="C90" s="2" t="s">
        <v>119</v>
      </c>
      <c r="D90" s="2" t="s">
        <v>6</v>
      </c>
      <c r="E90" s="3">
        <v>56</v>
      </c>
      <c r="F90" s="2"/>
    </row>
    <row r="91" spans="1:6" ht="30" x14ac:dyDescent="0.25">
      <c r="A91" s="2">
        <v>87</v>
      </c>
      <c r="B91" s="2" t="s">
        <v>120</v>
      </c>
      <c r="C91" s="2" t="s">
        <v>119</v>
      </c>
      <c r="D91" s="2" t="s">
        <v>6</v>
      </c>
      <c r="E91" s="3">
        <v>56</v>
      </c>
      <c r="F91" s="2"/>
    </row>
    <row r="92" spans="1:6" ht="30" x14ac:dyDescent="0.25">
      <c r="A92" s="2">
        <v>88</v>
      </c>
      <c r="B92" s="2" t="s">
        <v>121</v>
      </c>
      <c r="C92" s="2" t="s">
        <v>119</v>
      </c>
      <c r="D92" s="2" t="s">
        <v>6</v>
      </c>
      <c r="E92" s="3">
        <v>212</v>
      </c>
      <c r="F92" s="2"/>
    </row>
    <row r="93" spans="1:6" ht="30" x14ac:dyDescent="0.25">
      <c r="A93" s="2">
        <v>89</v>
      </c>
      <c r="B93" s="2" t="s">
        <v>327</v>
      </c>
      <c r="C93" s="2" t="s">
        <v>328</v>
      </c>
      <c r="D93" s="2">
        <v>250</v>
      </c>
      <c r="E93" s="3">
        <v>222</v>
      </c>
      <c r="F93" s="2"/>
    </row>
    <row r="94" spans="1:6" ht="45" x14ac:dyDescent="0.25">
      <c r="A94" s="2">
        <v>90</v>
      </c>
      <c r="B94" s="2" t="s">
        <v>329</v>
      </c>
      <c r="C94" s="2" t="s">
        <v>330</v>
      </c>
      <c r="D94" s="2">
        <v>250</v>
      </c>
      <c r="E94" s="3">
        <v>50</v>
      </c>
      <c r="F94" s="2"/>
    </row>
    <row r="95" spans="1:6" ht="45" x14ac:dyDescent="0.25">
      <c r="A95" s="2">
        <v>91</v>
      </c>
      <c r="B95" s="2" t="s">
        <v>331</v>
      </c>
      <c r="C95" s="2" t="s">
        <v>332</v>
      </c>
      <c r="D95" s="2">
        <v>250</v>
      </c>
      <c r="E95" s="3">
        <v>222</v>
      </c>
      <c r="F95" s="2"/>
    </row>
    <row r="96" spans="1:6" ht="45" x14ac:dyDescent="0.25">
      <c r="A96" s="2">
        <v>92</v>
      </c>
      <c r="B96" s="2" t="s">
        <v>333</v>
      </c>
      <c r="C96" s="2" t="s">
        <v>334</v>
      </c>
      <c r="D96" s="2">
        <v>100</v>
      </c>
      <c r="E96" s="3">
        <v>222</v>
      </c>
      <c r="F96" s="2"/>
    </row>
    <row r="97" spans="1:6" ht="45" x14ac:dyDescent="0.25">
      <c r="A97" s="2">
        <v>93</v>
      </c>
      <c r="B97" s="2" t="s">
        <v>335</v>
      </c>
      <c r="C97" s="2" t="s">
        <v>336</v>
      </c>
      <c r="D97" s="2">
        <v>100</v>
      </c>
      <c r="E97" s="3">
        <v>356</v>
      </c>
      <c r="F97" s="2"/>
    </row>
    <row r="98" spans="1:6" ht="45" x14ac:dyDescent="0.25">
      <c r="A98" s="2">
        <v>94</v>
      </c>
      <c r="B98" s="2" t="s">
        <v>337</v>
      </c>
      <c r="C98" s="2" t="s">
        <v>338</v>
      </c>
      <c r="D98" s="2">
        <v>250</v>
      </c>
      <c r="E98" s="3">
        <v>212</v>
      </c>
      <c r="F98" s="2"/>
    </row>
    <row r="99" spans="1:6" ht="45" x14ac:dyDescent="0.25">
      <c r="A99" s="2">
        <v>95</v>
      </c>
      <c r="B99" s="2" t="s">
        <v>339</v>
      </c>
      <c r="C99" s="2" t="s">
        <v>340</v>
      </c>
      <c r="D99" s="2">
        <v>250</v>
      </c>
      <c r="E99" s="3">
        <v>142.4</v>
      </c>
      <c r="F99" s="2"/>
    </row>
    <row r="100" spans="1:6" ht="45" x14ac:dyDescent="0.25">
      <c r="A100" s="2">
        <v>96</v>
      </c>
      <c r="B100" s="2" t="s">
        <v>341</v>
      </c>
      <c r="C100" s="2" t="s">
        <v>342</v>
      </c>
      <c r="D100" s="2">
        <v>250</v>
      </c>
      <c r="E100" s="3">
        <v>356</v>
      </c>
      <c r="F100" s="2"/>
    </row>
    <row r="101" spans="1:6" ht="45" x14ac:dyDescent="0.25">
      <c r="A101" s="2">
        <v>97</v>
      </c>
      <c r="B101" s="2" t="s">
        <v>343</v>
      </c>
      <c r="C101" s="2" t="s">
        <v>344</v>
      </c>
      <c r="D101" s="2">
        <v>160</v>
      </c>
      <c r="E101" s="3">
        <v>213</v>
      </c>
      <c r="F101" s="2"/>
    </row>
    <row r="102" spans="1:6" ht="27.75" customHeight="1" x14ac:dyDescent="0.25">
      <c r="A102" s="2">
        <v>98</v>
      </c>
      <c r="B102" s="2" t="s">
        <v>345</v>
      </c>
      <c r="C102" s="2" t="s">
        <v>346</v>
      </c>
      <c r="D102" s="2">
        <v>250</v>
      </c>
      <c r="E102" s="3">
        <v>142.4</v>
      </c>
      <c r="F102" s="2"/>
    </row>
    <row r="103" spans="1:6" ht="45" x14ac:dyDescent="0.25">
      <c r="A103" s="2">
        <v>99</v>
      </c>
      <c r="B103" s="2" t="s">
        <v>347</v>
      </c>
      <c r="C103" s="2" t="s">
        <v>348</v>
      </c>
      <c r="D103" s="2">
        <v>100</v>
      </c>
      <c r="E103" s="3">
        <v>43.96</v>
      </c>
      <c r="F103" s="2"/>
    </row>
    <row r="104" spans="1:6" ht="30" x14ac:dyDescent="0.25">
      <c r="A104" s="2">
        <v>100</v>
      </c>
      <c r="B104" s="2" t="s">
        <v>349</v>
      </c>
      <c r="C104" s="2" t="s">
        <v>350</v>
      </c>
      <c r="D104" s="2">
        <v>250</v>
      </c>
      <c r="E104" s="3">
        <v>212</v>
      </c>
      <c r="F104" s="2"/>
    </row>
    <row r="105" spans="1:6" ht="45" x14ac:dyDescent="0.25">
      <c r="A105" s="2">
        <v>101</v>
      </c>
      <c r="B105" s="2" t="s">
        <v>955</v>
      </c>
      <c r="C105" s="2" t="s">
        <v>351</v>
      </c>
      <c r="D105" s="2" t="s">
        <v>10</v>
      </c>
      <c r="E105" s="3">
        <v>212</v>
      </c>
      <c r="F105" s="2"/>
    </row>
    <row r="106" spans="1:6" ht="45" x14ac:dyDescent="0.25">
      <c r="A106" s="2">
        <v>102</v>
      </c>
      <c r="B106" s="2" t="s">
        <v>352</v>
      </c>
      <c r="C106" s="2" t="s">
        <v>353</v>
      </c>
      <c r="D106" s="2">
        <v>250</v>
      </c>
      <c r="E106" s="3">
        <v>498</v>
      </c>
      <c r="F106" s="2"/>
    </row>
    <row r="107" spans="1:6" ht="45" x14ac:dyDescent="0.25">
      <c r="A107" s="2">
        <v>103</v>
      </c>
      <c r="B107" s="2" t="s">
        <v>354</v>
      </c>
      <c r="C107" s="2" t="s">
        <v>355</v>
      </c>
      <c r="D107" s="2">
        <v>63</v>
      </c>
      <c r="E107" s="3">
        <v>85</v>
      </c>
      <c r="F107" s="2"/>
    </row>
    <row r="108" spans="1:6" ht="30" x14ac:dyDescent="0.25">
      <c r="A108" s="2">
        <v>104</v>
      </c>
      <c r="B108" s="2" t="s">
        <v>356</v>
      </c>
      <c r="C108" s="2" t="s">
        <v>357</v>
      </c>
      <c r="D108" s="2">
        <v>400</v>
      </c>
      <c r="E108" s="3">
        <v>135</v>
      </c>
      <c r="F108" s="2"/>
    </row>
    <row r="109" spans="1:6" x14ac:dyDescent="0.25">
      <c r="A109" s="2">
        <v>105</v>
      </c>
      <c r="B109" s="2" t="s">
        <v>55</v>
      </c>
      <c r="C109" s="2" t="s">
        <v>56</v>
      </c>
      <c r="D109" s="2" t="s">
        <v>43</v>
      </c>
      <c r="E109" s="3">
        <f>180-15/0.94</f>
        <v>164.04255319148936</v>
      </c>
      <c r="F109" s="2"/>
    </row>
    <row r="110" spans="1:6" x14ac:dyDescent="0.25">
      <c r="A110" s="2">
        <v>106</v>
      </c>
      <c r="B110" s="2" t="s">
        <v>57</v>
      </c>
      <c r="C110" s="2" t="s">
        <v>58</v>
      </c>
      <c r="D110" s="2" t="s">
        <v>6</v>
      </c>
      <c r="E110" s="3">
        <v>260</v>
      </c>
      <c r="F110" s="2"/>
    </row>
    <row r="111" spans="1:6" ht="45" x14ac:dyDescent="0.25">
      <c r="A111" s="2">
        <v>107</v>
      </c>
      <c r="B111" s="2" t="s">
        <v>358</v>
      </c>
      <c r="C111" s="2" t="s">
        <v>122</v>
      </c>
      <c r="D111" s="2" t="s">
        <v>31</v>
      </c>
      <c r="E111" s="3">
        <v>136</v>
      </c>
      <c r="F111" s="2"/>
    </row>
    <row r="112" spans="1:6" ht="45" x14ac:dyDescent="0.25">
      <c r="A112" s="2">
        <v>108</v>
      </c>
      <c r="B112" s="2" t="s">
        <v>359</v>
      </c>
      <c r="C112" s="2" t="s">
        <v>122</v>
      </c>
      <c r="D112" s="2" t="s">
        <v>31</v>
      </c>
      <c r="E112" s="3">
        <v>296</v>
      </c>
      <c r="F112" s="2"/>
    </row>
    <row r="113" spans="1:6" ht="30" x14ac:dyDescent="0.25">
      <c r="A113" s="2">
        <v>109</v>
      </c>
      <c r="B113" s="2" t="s">
        <v>22</v>
      </c>
      <c r="C113" s="2" t="s">
        <v>23</v>
      </c>
      <c r="D113" s="2">
        <v>630</v>
      </c>
      <c r="E113" s="3">
        <v>90</v>
      </c>
      <c r="F113" s="2"/>
    </row>
    <row r="114" spans="1:6" ht="30" x14ac:dyDescent="0.25">
      <c r="A114" s="2">
        <v>110</v>
      </c>
      <c r="B114" s="2" t="s">
        <v>360</v>
      </c>
      <c r="C114" s="2" t="s">
        <v>361</v>
      </c>
      <c r="D114" s="2">
        <v>250</v>
      </c>
      <c r="E114" s="3">
        <v>82.7</v>
      </c>
      <c r="F114" s="2"/>
    </row>
    <row r="115" spans="1:6" ht="30" x14ac:dyDescent="0.25">
      <c r="A115" s="2">
        <v>111</v>
      </c>
      <c r="B115" s="2" t="s">
        <v>162</v>
      </c>
      <c r="C115" s="2" t="s">
        <v>163</v>
      </c>
      <c r="D115" s="2">
        <v>63</v>
      </c>
      <c r="E115" s="3">
        <v>222</v>
      </c>
      <c r="F115" s="2"/>
    </row>
    <row r="116" spans="1:6" ht="30" x14ac:dyDescent="0.25">
      <c r="A116" s="2">
        <v>112</v>
      </c>
      <c r="B116" s="2" t="s">
        <v>164</v>
      </c>
      <c r="C116" s="2" t="s">
        <v>165</v>
      </c>
      <c r="D116" s="2">
        <v>250</v>
      </c>
      <c r="E116" s="3">
        <v>160</v>
      </c>
      <c r="F116" s="2"/>
    </row>
    <row r="117" spans="1:6" ht="30" x14ac:dyDescent="0.25">
      <c r="A117" s="2">
        <v>113</v>
      </c>
      <c r="B117" s="2" t="s">
        <v>166</v>
      </c>
      <c r="C117" s="2" t="s">
        <v>167</v>
      </c>
      <c r="D117" s="2">
        <v>160</v>
      </c>
      <c r="E117" s="3">
        <v>212</v>
      </c>
      <c r="F117" s="2"/>
    </row>
    <row r="118" spans="1:6" ht="30" x14ac:dyDescent="0.25">
      <c r="A118" s="2">
        <v>114</v>
      </c>
      <c r="B118" s="2" t="s">
        <v>168</v>
      </c>
      <c r="C118" s="2" t="s">
        <v>169</v>
      </c>
      <c r="D118" s="2">
        <v>160</v>
      </c>
      <c r="E118" s="3">
        <v>280</v>
      </c>
      <c r="F118" s="2"/>
    </row>
    <row r="119" spans="1:6" ht="30" x14ac:dyDescent="0.25">
      <c r="A119" s="2">
        <v>115</v>
      </c>
      <c r="B119" s="2" t="s">
        <v>362</v>
      </c>
      <c r="C119" s="2" t="s">
        <v>363</v>
      </c>
      <c r="D119" s="2" t="s">
        <v>7</v>
      </c>
      <c r="E119" s="3">
        <v>80</v>
      </c>
      <c r="F119" s="2"/>
    </row>
    <row r="120" spans="1:6" ht="30" x14ac:dyDescent="0.25">
      <c r="A120" s="2">
        <v>116</v>
      </c>
      <c r="B120" s="2" t="s">
        <v>364</v>
      </c>
      <c r="C120" s="2" t="s">
        <v>365</v>
      </c>
      <c r="D120" s="2" t="s">
        <v>10</v>
      </c>
      <c r="E120" s="3">
        <v>346</v>
      </c>
      <c r="F120" s="2"/>
    </row>
    <row r="121" spans="1:6" ht="30" x14ac:dyDescent="0.25">
      <c r="A121" s="2">
        <v>117</v>
      </c>
      <c r="B121" s="2" t="s">
        <v>366</v>
      </c>
      <c r="C121" s="2" t="s">
        <v>367</v>
      </c>
      <c r="D121" s="2">
        <v>630</v>
      </c>
      <c r="E121" s="3">
        <v>56</v>
      </c>
      <c r="F121" s="2"/>
    </row>
    <row r="122" spans="1:6" ht="30" x14ac:dyDescent="0.25">
      <c r="A122" s="2">
        <v>118</v>
      </c>
      <c r="B122" s="2" t="s">
        <v>368</v>
      </c>
      <c r="C122" s="2" t="s">
        <v>369</v>
      </c>
      <c r="D122" s="2">
        <v>630</v>
      </c>
      <c r="E122" s="3">
        <v>136</v>
      </c>
      <c r="F122" s="2"/>
    </row>
    <row r="123" spans="1:6" ht="30" x14ac:dyDescent="0.25">
      <c r="A123" s="2">
        <v>119</v>
      </c>
      <c r="B123" s="2" t="s">
        <v>370</v>
      </c>
      <c r="C123" s="2" t="s">
        <v>371</v>
      </c>
      <c r="D123" s="2">
        <v>400</v>
      </c>
      <c r="E123" s="3">
        <v>136</v>
      </c>
      <c r="F123" s="2"/>
    </row>
    <row r="124" spans="1:6" ht="30" x14ac:dyDescent="0.25">
      <c r="A124" s="2">
        <v>120</v>
      </c>
      <c r="B124" s="2" t="s">
        <v>372</v>
      </c>
      <c r="C124" s="2" t="s">
        <v>373</v>
      </c>
      <c r="D124" s="2">
        <v>180</v>
      </c>
      <c r="E124" s="3">
        <v>356</v>
      </c>
      <c r="F124" s="2"/>
    </row>
    <row r="125" spans="1:6" ht="30" x14ac:dyDescent="0.25">
      <c r="A125" s="2">
        <v>121</v>
      </c>
      <c r="B125" s="2" t="s">
        <v>374</v>
      </c>
      <c r="C125" s="2" t="s">
        <v>375</v>
      </c>
      <c r="D125" s="2">
        <v>63</v>
      </c>
      <c r="E125" s="3">
        <v>120</v>
      </c>
      <c r="F125" s="2"/>
    </row>
    <row r="126" spans="1:6" ht="30" x14ac:dyDescent="0.25">
      <c r="A126" s="2">
        <v>122</v>
      </c>
      <c r="B126" s="2" t="s">
        <v>376</v>
      </c>
      <c r="C126" s="2" t="s">
        <v>377</v>
      </c>
      <c r="D126" s="2">
        <v>63</v>
      </c>
      <c r="E126" s="3">
        <v>61</v>
      </c>
      <c r="F126" s="2"/>
    </row>
    <row r="127" spans="1:6" ht="30" x14ac:dyDescent="0.25">
      <c r="A127" s="2">
        <v>123</v>
      </c>
      <c r="B127" s="2" t="s">
        <v>378</v>
      </c>
      <c r="C127" s="2" t="s">
        <v>379</v>
      </c>
      <c r="D127" s="2">
        <v>160</v>
      </c>
      <c r="E127" s="3">
        <v>40</v>
      </c>
      <c r="F127" s="2"/>
    </row>
    <row r="128" spans="1:6" ht="30" x14ac:dyDescent="0.25">
      <c r="A128" s="2">
        <v>124</v>
      </c>
      <c r="B128" s="2" t="s">
        <v>380</v>
      </c>
      <c r="C128" s="2" t="s">
        <v>381</v>
      </c>
      <c r="D128" s="2">
        <v>63</v>
      </c>
      <c r="E128" s="3">
        <v>60</v>
      </c>
      <c r="F128" s="2"/>
    </row>
    <row r="129" spans="1:6" ht="30" x14ac:dyDescent="0.25">
      <c r="A129" s="2">
        <v>125</v>
      </c>
      <c r="B129" s="2" t="s">
        <v>382</v>
      </c>
      <c r="C129" s="2" t="s">
        <v>383</v>
      </c>
      <c r="D129" s="2">
        <v>400</v>
      </c>
      <c r="E129" s="3">
        <v>140</v>
      </c>
      <c r="F129" s="2"/>
    </row>
    <row r="130" spans="1:6" ht="30" x14ac:dyDescent="0.25">
      <c r="A130" s="2">
        <v>126</v>
      </c>
      <c r="B130" s="2" t="s">
        <v>384</v>
      </c>
      <c r="C130" s="2" t="s">
        <v>385</v>
      </c>
      <c r="D130" s="2">
        <v>250</v>
      </c>
      <c r="E130" s="3">
        <v>40</v>
      </c>
      <c r="F130" s="2"/>
    </row>
    <row r="131" spans="1:6" ht="30" x14ac:dyDescent="0.25">
      <c r="A131" s="2">
        <v>127</v>
      </c>
      <c r="B131" s="2" t="s">
        <v>386</v>
      </c>
      <c r="C131" s="2" t="s">
        <v>385</v>
      </c>
      <c r="D131" s="2">
        <v>250</v>
      </c>
      <c r="E131" s="3">
        <f>50-10/0.94</f>
        <v>39.361702127659576</v>
      </c>
      <c r="F131" s="2"/>
    </row>
    <row r="132" spans="1:6" ht="30" x14ac:dyDescent="0.25">
      <c r="A132" s="2">
        <v>128</v>
      </c>
      <c r="B132" s="2" t="s">
        <v>387</v>
      </c>
      <c r="C132" s="2" t="s">
        <v>388</v>
      </c>
      <c r="D132" s="2" t="s">
        <v>6</v>
      </c>
      <c r="E132" s="3">
        <v>320</v>
      </c>
      <c r="F132" s="2"/>
    </row>
    <row r="133" spans="1:6" ht="30" x14ac:dyDescent="0.25">
      <c r="A133" s="2">
        <v>129</v>
      </c>
      <c r="B133" s="2" t="s">
        <v>389</v>
      </c>
      <c r="C133" s="2" t="s">
        <v>390</v>
      </c>
      <c r="D133" s="2">
        <v>400</v>
      </c>
      <c r="E133" s="3">
        <v>320</v>
      </c>
      <c r="F133" s="2"/>
    </row>
    <row r="134" spans="1:6" ht="30" x14ac:dyDescent="0.25">
      <c r="A134" s="2">
        <v>130</v>
      </c>
      <c r="B134" s="2" t="s">
        <v>391</v>
      </c>
      <c r="C134" s="2" t="s">
        <v>390</v>
      </c>
      <c r="D134" s="2">
        <v>400</v>
      </c>
      <c r="E134" s="3">
        <v>100</v>
      </c>
      <c r="F134" s="2"/>
    </row>
    <row r="135" spans="1:6" ht="30" x14ac:dyDescent="0.25">
      <c r="A135" s="2">
        <v>131</v>
      </c>
      <c r="B135" s="2" t="s">
        <v>392</v>
      </c>
      <c r="C135" s="2" t="s">
        <v>390</v>
      </c>
      <c r="D135" s="2">
        <v>400</v>
      </c>
      <c r="E135" s="3">
        <v>476</v>
      </c>
      <c r="F135" s="2"/>
    </row>
    <row r="136" spans="1:6" ht="30" x14ac:dyDescent="0.25">
      <c r="A136" s="2">
        <v>132</v>
      </c>
      <c r="B136" s="2" t="s">
        <v>393</v>
      </c>
      <c r="C136" s="2" t="s">
        <v>390</v>
      </c>
      <c r="D136" s="2">
        <v>400</v>
      </c>
      <c r="E136" s="3">
        <v>26</v>
      </c>
      <c r="F136" s="2"/>
    </row>
    <row r="137" spans="1:6" ht="30" x14ac:dyDescent="0.25">
      <c r="A137" s="2">
        <v>133</v>
      </c>
      <c r="B137" s="2" t="s">
        <v>394</v>
      </c>
      <c r="C137" s="2" t="s">
        <v>395</v>
      </c>
      <c r="D137" s="2">
        <v>160</v>
      </c>
      <c r="E137" s="3">
        <v>42</v>
      </c>
      <c r="F137" s="2"/>
    </row>
    <row r="138" spans="1:6" ht="30" x14ac:dyDescent="0.25">
      <c r="A138" s="2">
        <v>134</v>
      </c>
      <c r="B138" s="2" t="s">
        <v>396</v>
      </c>
      <c r="C138" s="2" t="s">
        <v>11</v>
      </c>
      <c r="D138" s="2">
        <v>63</v>
      </c>
      <c r="E138" s="3">
        <v>360</v>
      </c>
      <c r="F138" s="2"/>
    </row>
    <row r="139" spans="1:6" ht="30" x14ac:dyDescent="0.25">
      <c r="A139" s="2">
        <v>135</v>
      </c>
      <c r="B139" s="2" t="s">
        <v>397</v>
      </c>
      <c r="C139" s="2" t="s">
        <v>398</v>
      </c>
      <c r="D139" s="2">
        <v>160</v>
      </c>
      <c r="E139" s="3">
        <v>39</v>
      </c>
      <c r="F139" s="2"/>
    </row>
    <row r="140" spans="1:6" ht="30" x14ac:dyDescent="0.25">
      <c r="A140" s="2">
        <v>136</v>
      </c>
      <c r="B140" s="2" t="s">
        <v>399</v>
      </c>
      <c r="C140" s="2" t="s">
        <v>400</v>
      </c>
      <c r="D140" s="2">
        <v>100</v>
      </c>
      <c r="E140" s="3">
        <v>224</v>
      </c>
      <c r="F140" s="2"/>
    </row>
    <row r="141" spans="1:6" ht="45" x14ac:dyDescent="0.25">
      <c r="A141" s="2">
        <v>137</v>
      </c>
      <c r="B141" s="2" t="s">
        <v>401</v>
      </c>
      <c r="C141" s="2" t="s">
        <v>402</v>
      </c>
      <c r="D141" s="2">
        <v>100</v>
      </c>
      <c r="E141" s="3">
        <v>30.4</v>
      </c>
      <c r="F141" s="2"/>
    </row>
    <row r="142" spans="1:6" ht="30" x14ac:dyDescent="0.25">
      <c r="A142" s="2">
        <v>138</v>
      </c>
      <c r="B142" s="2" t="s">
        <v>403</v>
      </c>
      <c r="C142" s="2" t="s">
        <v>404</v>
      </c>
      <c r="D142" s="2">
        <v>100</v>
      </c>
      <c r="E142" s="3">
        <v>60</v>
      </c>
      <c r="F142" s="2"/>
    </row>
    <row r="143" spans="1:6" ht="30" x14ac:dyDescent="0.25">
      <c r="A143" s="2">
        <v>139</v>
      </c>
      <c r="B143" s="2" t="s">
        <v>405</v>
      </c>
      <c r="C143" s="2" t="s">
        <v>406</v>
      </c>
      <c r="D143" s="2">
        <v>160</v>
      </c>
      <c r="E143" s="3">
        <v>120</v>
      </c>
      <c r="F143" s="2"/>
    </row>
    <row r="144" spans="1:6" ht="30" x14ac:dyDescent="0.25">
      <c r="A144" s="2">
        <v>140</v>
      </c>
      <c r="B144" s="2" t="s">
        <v>407</v>
      </c>
      <c r="C144" s="2" t="s">
        <v>408</v>
      </c>
      <c r="D144" s="2">
        <v>160</v>
      </c>
      <c r="E144" s="3">
        <v>376</v>
      </c>
      <c r="F144" s="2"/>
    </row>
    <row r="145" spans="1:6" ht="30" x14ac:dyDescent="0.25">
      <c r="A145" s="2">
        <v>141</v>
      </c>
      <c r="B145" s="2" t="s">
        <v>409</v>
      </c>
      <c r="C145" s="2" t="s">
        <v>410</v>
      </c>
      <c r="D145" s="2">
        <v>63</v>
      </c>
      <c r="E145" s="3">
        <v>45</v>
      </c>
      <c r="F145" s="2"/>
    </row>
    <row r="146" spans="1:6" ht="30" x14ac:dyDescent="0.25">
      <c r="A146" s="2">
        <v>142</v>
      </c>
      <c r="B146" s="2" t="s">
        <v>411</v>
      </c>
      <c r="C146" s="2" t="s">
        <v>12</v>
      </c>
      <c r="D146" s="2">
        <v>40</v>
      </c>
      <c r="E146" s="3">
        <v>200</v>
      </c>
      <c r="F146" s="2"/>
    </row>
    <row r="147" spans="1:6" ht="30" x14ac:dyDescent="0.25">
      <c r="A147" s="2">
        <v>143</v>
      </c>
      <c r="B147" s="2" t="s">
        <v>412</v>
      </c>
      <c r="C147" s="2" t="s">
        <v>413</v>
      </c>
      <c r="D147" s="2">
        <v>100</v>
      </c>
      <c r="E147" s="3">
        <v>6.1999999999999993</v>
      </c>
      <c r="F147" s="2"/>
    </row>
    <row r="148" spans="1:6" ht="60" x14ac:dyDescent="0.25">
      <c r="A148" s="2">
        <v>144</v>
      </c>
      <c r="B148" s="2" t="s">
        <v>414</v>
      </c>
      <c r="C148" s="2" t="s">
        <v>415</v>
      </c>
      <c r="D148" s="2">
        <v>160</v>
      </c>
      <c r="E148" s="3">
        <v>129</v>
      </c>
      <c r="F148" s="2"/>
    </row>
    <row r="149" spans="1:6" ht="45" x14ac:dyDescent="0.25">
      <c r="A149" s="2">
        <v>145</v>
      </c>
      <c r="B149" s="2" t="s">
        <v>416</v>
      </c>
      <c r="C149" s="2" t="s">
        <v>417</v>
      </c>
      <c r="D149" s="2">
        <v>400</v>
      </c>
      <c r="E149" s="3">
        <v>440</v>
      </c>
      <c r="F149" s="2"/>
    </row>
    <row r="150" spans="1:6" ht="60" x14ac:dyDescent="0.25">
      <c r="A150" s="2">
        <v>146</v>
      </c>
      <c r="B150" s="2" t="s">
        <v>418</v>
      </c>
      <c r="C150" s="2" t="s">
        <v>419</v>
      </c>
      <c r="D150" s="2">
        <v>160</v>
      </c>
      <c r="E150" s="3">
        <v>136</v>
      </c>
      <c r="F150" s="2"/>
    </row>
    <row r="151" spans="1:6" ht="60" x14ac:dyDescent="0.25">
      <c r="A151" s="2">
        <v>147</v>
      </c>
      <c r="B151" s="2" t="s">
        <v>418</v>
      </c>
      <c r="C151" s="2" t="s">
        <v>420</v>
      </c>
      <c r="D151" s="2">
        <v>160</v>
      </c>
      <c r="E151" s="3">
        <v>264.5</v>
      </c>
      <c r="F151" s="2"/>
    </row>
    <row r="152" spans="1:6" ht="45" x14ac:dyDescent="0.25">
      <c r="A152" s="2">
        <v>148</v>
      </c>
      <c r="B152" s="2" t="s">
        <v>421</v>
      </c>
      <c r="C152" s="2" t="s">
        <v>422</v>
      </c>
      <c r="D152" s="2">
        <v>400</v>
      </c>
      <c r="E152" s="3">
        <v>50</v>
      </c>
      <c r="F152" s="2"/>
    </row>
    <row r="153" spans="1:6" ht="45" x14ac:dyDescent="0.25">
      <c r="A153" s="2">
        <v>149</v>
      </c>
      <c r="B153" s="2" t="s">
        <v>423</v>
      </c>
      <c r="C153" s="2" t="s">
        <v>424</v>
      </c>
      <c r="D153" s="2">
        <v>400</v>
      </c>
      <c r="E153" s="3">
        <f>452-30/0.94</f>
        <v>420.08510638297872</v>
      </c>
      <c r="F153" s="2"/>
    </row>
    <row r="154" spans="1:6" ht="30" x14ac:dyDescent="0.25">
      <c r="A154" s="2">
        <v>150</v>
      </c>
      <c r="B154" s="2" t="s">
        <v>425</v>
      </c>
      <c r="C154" s="2" t="s">
        <v>426</v>
      </c>
      <c r="D154" s="2">
        <v>160</v>
      </c>
      <c r="E154" s="3">
        <f>400-15/0.94</f>
        <v>384.04255319148933</v>
      </c>
      <c r="F154" s="2"/>
    </row>
    <row r="155" spans="1:6" ht="45" x14ac:dyDescent="0.25">
      <c r="A155" s="2">
        <v>151</v>
      </c>
      <c r="B155" s="2" t="s">
        <v>59</v>
      </c>
      <c r="C155" s="2" t="s">
        <v>60</v>
      </c>
      <c r="D155" s="2">
        <v>250</v>
      </c>
      <c r="E155" s="3">
        <f>236-30/0.94</f>
        <v>204.08510638297872</v>
      </c>
      <c r="F155" s="2"/>
    </row>
    <row r="156" spans="1:6" ht="30" x14ac:dyDescent="0.25">
      <c r="A156" s="2">
        <v>152</v>
      </c>
      <c r="B156" s="2" t="s">
        <v>427</v>
      </c>
      <c r="C156" s="2" t="s">
        <v>428</v>
      </c>
      <c r="D156" s="2" t="s">
        <v>7</v>
      </c>
      <c r="E156" s="3">
        <v>212</v>
      </c>
      <c r="F156" s="2"/>
    </row>
    <row r="157" spans="1:6" ht="13.5" customHeight="1" x14ac:dyDescent="0.25">
      <c r="A157" s="2">
        <v>153</v>
      </c>
      <c r="B157" s="2" t="s">
        <v>429</v>
      </c>
      <c r="C157" s="2" t="s">
        <v>430</v>
      </c>
      <c r="D157" s="2" t="s">
        <v>6</v>
      </c>
      <c r="E157" s="3">
        <v>55</v>
      </c>
      <c r="F157" s="2"/>
    </row>
    <row r="158" spans="1:6" ht="45" x14ac:dyDescent="0.25">
      <c r="A158" s="2">
        <v>154</v>
      </c>
      <c r="B158" s="2" t="s">
        <v>431</v>
      </c>
      <c r="C158" s="2" t="s">
        <v>432</v>
      </c>
      <c r="D158" s="2" t="s">
        <v>6</v>
      </c>
      <c r="E158" s="3">
        <v>0</v>
      </c>
      <c r="F158" s="2"/>
    </row>
    <row r="159" spans="1:6" ht="45" x14ac:dyDescent="0.25">
      <c r="A159" s="2">
        <v>155</v>
      </c>
      <c r="B159" s="2" t="s">
        <v>433</v>
      </c>
      <c r="C159" s="2" t="s">
        <v>434</v>
      </c>
      <c r="D159" s="2" t="s">
        <v>6</v>
      </c>
      <c r="E159" s="3">
        <v>80.63999999999993</v>
      </c>
      <c r="F159" s="2"/>
    </row>
    <row r="160" spans="1:6" ht="45" x14ac:dyDescent="0.25">
      <c r="A160" s="2">
        <v>156</v>
      </c>
      <c r="B160" s="2" t="s">
        <v>435</v>
      </c>
      <c r="C160" s="2" t="s">
        <v>13</v>
      </c>
      <c r="D160" s="2">
        <v>100</v>
      </c>
      <c r="E160" s="3">
        <v>850</v>
      </c>
      <c r="F160" s="2"/>
    </row>
    <row r="161" spans="1:6" ht="45" x14ac:dyDescent="0.25">
      <c r="A161" s="2">
        <v>157</v>
      </c>
      <c r="B161" s="2" t="s">
        <v>436</v>
      </c>
      <c r="C161" s="2" t="s">
        <v>14</v>
      </c>
      <c r="D161" s="2">
        <v>160</v>
      </c>
      <c r="E161" s="3">
        <v>1071</v>
      </c>
      <c r="F161" s="2"/>
    </row>
    <row r="162" spans="1:6" ht="30" x14ac:dyDescent="0.25">
      <c r="A162" s="2">
        <v>158</v>
      </c>
      <c r="B162" s="2" t="s">
        <v>170</v>
      </c>
      <c r="C162" s="2" t="s">
        <v>171</v>
      </c>
      <c r="D162" s="2">
        <v>160</v>
      </c>
      <c r="E162" s="3">
        <v>346</v>
      </c>
      <c r="F162" s="2"/>
    </row>
    <row r="163" spans="1:6" ht="30" x14ac:dyDescent="0.25">
      <c r="A163" s="2">
        <v>159</v>
      </c>
      <c r="B163" s="2" t="s">
        <v>437</v>
      </c>
      <c r="C163" s="2" t="s">
        <v>123</v>
      </c>
      <c r="D163" s="2" t="s">
        <v>6</v>
      </c>
      <c r="E163" s="3">
        <v>254.99999999999989</v>
      </c>
      <c r="F163" s="2"/>
    </row>
    <row r="164" spans="1:6" ht="60" x14ac:dyDescent="0.25">
      <c r="A164" s="2">
        <v>160</v>
      </c>
      <c r="B164" s="2" t="s">
        <v>438</v>
      </c>
      <c r="C164" s="2" t="s">
        <v>439</v>
      </c>
      <c r="D164" s="2">
        <v>250</v>
      </c>
      <c r="E164" s="3">
        <v>340</v>
      </c>
      <c r="F164" s="2"/>
    </row>
    <row r="165" spans="1:6" ht="60" x14ac:dyDescent="0.25">
      <c r="A165" s="2">
        <v>161</v>
      </c>
      <c r="B165" s="2" t="s">
        <v>440</v>
      </c>
      <c r="C165" s="2" t="s">
        <v>15</v>
      </c>
      <c r="D165" s="2">
        <v>400</v>
      </c>
      <c r="E165" s="3">
        <v>1298.4000000000001</v>
      </c>
      <c r="F165" s="2"/>
    </row>
    <row r="166" spans="1:6" ht="60" x14ac:dyDescent="0.25">
      <c r="A166" s="2">
        <v>162</v>
      </c>
      <c r="B166" s="2" t="s">
        <v>441</v>
      </c>
      <c r="C166" s="2" t="s">
        <v>15</v>
      </c>
      <c r="D166" s="2">
        <v>400</v>
      </c>
      <c r="E166" s="3">
        <v>10</v>
      </c>
      <c r="F166" s="2"/>
    </row>
    <row r="167" spans="1:6" ht="30" x14ac:dyDescent="0.25">
      <c r="A167" s="2">
        <v>163</v>
      </c>
      <c r="B167" s="2" t="s">
        <v>442</v>
      </c>
      <c r="C167" s="2" t="s">
        <v>443</v>
      </c>
      <c r="D167" s="2">
        <v>63</v>
      </c>
      <c r="E167" s="3">
        <v>81</v>
      </c>
      <c r="F167" s="2"/>
    </row>
    <row r="168" spans="1:6" ht="45" x14ac:dyDescent="0.25">
      <c r="A168" s="2">
        <v>164</v>
      </c>
      <c r="B168" s="2" t="s">
        <v>444</v>
      </c>
      <c r="C168" s="2" t="s">
        <v>445</v>
      </c>
      <c r="D168" s="2">
        <v>250</v>
      </c>
      <c r="E168" s="3">
        <v>40.552000000000007</v>
      </c>
      <c r="F168" s="2"/>
    </row>
    <row r="169" spans="1:6" ht="45" x14ac:dyDescent="0.25">
      <c r="A169" s="2">
        <v>165</v>
      </c>
      <c r="B169" s="2" t="s">
        <v>446</v>
      </c>
      <c r="C169" s="2" t="s">
        <v>16</v>
      </c>
      <c r="D169" s="2">
        <v>160</v>
      </c>
      <c r="E169" s="3">
        <v>20.3</v>
      </c>
      <c r="F169" s="2"/>
    </row>
    <row r="170" spans="1:6" ht="30" x14ac:dyDescent="0.25">
      <c r="A170" s="2">
        <v>166</v>
      </c>
      <c r="B170" s="2" t="s">
        <v>172</v>
      </c>
      <c r="C170" s="2" t="s">
        <v>173</v>
      </c>
      <c r="D170" s="2">
        <v>25</v>
      </c>
      <c r="E170" s="3">
        <v>850</v>
      </c>
      <c r="F170" s="2"/>
    </row>
    <row r="171" spans="1:6" ht="30" x14ac:dyDescent="0.25">
      <c r="A171" s="2">
        <v>167</v>
      </c>
      <c r="B171" s="2" t="s">
        <v>174</v>
      </c>
      <c r="C171" s="2" t="s">
        <v>173</v>
      </c>
      <c r="D171" s="2">
        <v>40</v>
      </c>
      <c r="E171" s="3">
        <v>129.89999999999995</v>
      </c>
      <c r="F171" s="2"/>
    </row>
    <row r="172" spans="1:6" ht="45" x14ac:dyDescent="0.25">
      <c r="A172" s="2">
        <v>168</v>
      </c>
      <c r="B172" s="2" t="s">
        <v>447</v>
      </c>
      <c r="C172" s="2" t="s">
        <v>448</v>
      </c>
      <c r="D172" s="2">
        <v>250</v>
      </c>
      <c r="E172" s="3">
        <v>118.7</v>
      </c>
      <c r="F172" s="2"/>
    </row>
    <row r="173" spans="1:6" ht="45" x14ac:dyDescent="0.25">
      <c r="A173" s="2">
        <v>169</v>
      </c>
      <c r="B173" s="2" t="s">
        <v>449</v>
      </c>
      <c r="C173" s="2" t="s">
        <v>450</v>
      </c>
      <c r="D173" s="2">
        <v>100</v>
      </c>
      <c r="E173" s="3">
        <v>535.5</v>
      </c>
      <c r="F173" s="2"/>
    </row>
    <row r="174" spans="1:6" ht="30" x14ac:dyDescent="0.25">
      <c r="A174" s="2">
        <v>170</v>
      </c>
      <c r="B174" s="2" t="s">
        <v>175</v>
      </c>
      <c r="C174" s="2" t="s">
        <v>176</v>
      </c>
      <c r="D174" s="2">
        <v>160</v>
      </c>
      <c r="E174" s="3">
        <v>126</v>
      </c>
      <c r="F174" s="2"/>
    </row>
    <row r="175" spans="1:6" ht="45" x14ac:dyDescent="0.25">
      <c r="A175" s="2">
        <v>171</v>
      </c>
      <c r="B175" s="2" t="s">
        <v>124</v>
      </c>
      <c r="C175" s="2" t="s">
        <v>125</v>
      </c>
      <c r="D175" s="2">
        <v>100</v>
      </c>
      <c r="E175" s="3">
        <v>10</v>
      </c>
      <c r="F175" s="2"/>
    </row>
    <row r="176" spans="1:6" ht="45" x14ac:dyDescent="0.25">
      <c r="A176" s="2">
        <v>172</v>
      </c>
      <c r="B176" s="2" t="s">
        <v>177</v>
      </c>
      <c r="C176" s="2" t="s">
        <v>178</v>
      </c>
      <c r="D176" s="2" t="s">
        <v>179</v>
      </c>
      <c r="E176" s="3">
        <v>223</v>
      </c>
      <c r="F176" s="2"/>
    </row>
    <row r="177" spans="1:6" ht="45" x14ac:dyDescent="0.25">
      <c r="A177" s="2">
        <v>173</v>
      </c>
      <c r="B177" s="2" t="s">
        <v>180</v>
      </c>
      <c r="C177" s="2" t="s">
        <v>178</v>
      </c>
      <c r="D177" s="2" t="s">
        <v>956</v>
      </c>
      <c r="E177" s="3">
        <v>10</v>
      </c>
      <c r="F177" s="2"/>
    </row>
    <row r="178" spans="1:6" ht="30" x14ac:dyDescent="0.25">
      <c r="A178" s="2">
        <v>174</v>
      </c>
      <c r="B178" s="2" t="s">
        <v>181</v>
      </c>
      <c r="C178" s="2" t="s">
        <v>182</v>
      </c>
      <c r="D178" s="2">
        <v>400</v>
      </c>
      <c r="E178" s="3">
        <v>567.52</v>
      </c>
      <c r="F178" s="2"/>
    </row>
    <row r="179" spans="1:6" ht="30" x14ac:dyDescent="0.25">
      <c r="A179" s="2">
        <v>175</v>
      </c>
      <c r="B179" s="2" t="s">
        <v>183</v>
      </c>
      <c r="C179" s="2" t="s">
        <v>182</v>
      </c>
      <c r="D179" s="2">
        <v>630</v>
      </c>
      <c r="E179" s="3">
        <v>10</v>
      </c>
      <c r="F179" s="2"/>
    </row>
    <row r="180" spans="1:6" x14ac:dyDescent="0.25">
      <c r="A180" s="2">
        <v>176</v>
      </c>
      <c r="B180" s="2" t="s">
        <v>451</v>
      </c>
      <c r="C180" s="2" t="s">
        <v>452</v>
      </c>
      <c r="D180" s="2">
        <v>100</v>
      </c>
      <c r="E180" s="3">
        <v>25.549999999999997</v>
      </c>
      <c r="F180" s="2"/>
    </row>
    <row r="181" spans="1:6" ht="30" x14ac:dyDescent="0.25">
      <c r="A181" s="2">
        <v>177</v>
      </c>
      <c r="B181" s="2" t="s">
        <v>453</v>
      </c>
      <c r="C181" s="2" t="s">
        <v>454</v>
      </c>
      <c r="D181" s="2">
        <v>100</v>
      </c>
      <c r="E181" s="3">
        <v>40.950000000000003</v>
      </c>
      <c r="F181" s="2"/>
    </row>
    <row r="182" spans="1:6" ht="30" x14ac:dyDescent="0.25">
      <c r="A182" s="2">
        <v>178</v>
      </c>
      <c r="B182" s="2" t="s">
        <v>455</v>
      </c>
      <c r="C182" s="2" t="s">
        <v>17</v>
      </c>
      <c r="D182" s="2" t="s">
        <v>7</v>
      </c>
      <c r="E182" s="3">
        <v>600</v>
      </c>
      <c r="F182" s="2"/>
    </row>
    <row r="183" spans="1:6" ht="45" x14ac:dyDescent="0.25">
      <c r="A183" s="2">
        <v>179</v>
      </c>
      <c r="B183" s="2" t="s">
        <v>456</v>
      </c>
      <c r="C183" s="2" t="s">
        <v>457</v>
      </c>
      <c r="D183" s="2">
        <v>630</v>
      </c>
      <c r="E183" s="3">
        <v>215</v>
      </c>
      <c r="F183" s="2"/>
    </row>
    <row r="184" spans="1:6" ht="45" x14ac:dyDescent="0.25">
      <c r="A184" s="2">
        <v>180</v>
      </c>
      <c r="B184" s="2" t="s">
        <v>458</v>
      </c>
      <c r="C184" s="2" t="s">
        <v>459</v>
      </c>
      <c r="D184" s="2">
        <v>630</v>
      </c>
      <c r="E184" s="3">
        <v>174.09999999999991</v>
      </c>
      <c r="F184" s="2"/>
    </row>
    <row r="185" spans="1:6" ht="45" x14ac:dyDescent="0.25">
      <c r="A185" s="2">
        <v>181</v>
      </c>
      <c r="B185" s="2" t="s">
        <v>460</v>
      </c>
      <c r="C185" s="2" t="s">
        <v>459</v>
      </c>
      <c r="D185" s="2">
        <v>630</v>
      </c>
      <c r="E185" s="3">
        <v>212</v>
      </c>
      <c r="F185" s="2"/>
    </row>
    <row r="186" spans="1:6" ht="30" x14ac:dyDescent="0.25">
      <c r="A186" s="2">
        <v>182</v>
      </c>
      <c r="B186" s="2" t="s">
        <v>461</v>
      </c>
      <c r="C186" s="2" t="s">
        <v>462</v>
      </c>
      <c r="D186" s="2">
        <v>400</v>
      </c>
      <c r="E186" s="3">
        <v>243.99999999999994</v>
      </c>
      <c r="F186" s="2"/>
    </row>
    <row r="187" spans="1:6" x14ac:dyDescent="0.25">
      <c r="A187" s="2">
        <v>183</v>
      </c>
      <c r="B187" s="2" t="s">
        <v>61</v>
      </c>
      <c r="C187" s="2" t="s">
        <v>62</v>
      </c>
      <c r="D187" s="2" t="s">
        <v>63</v>
      </c>
      <c r="E187" s="3">
        <v>301.49999999999989</v>
      </c>
      <c r="F187" s="2"/>
    </row>
    <row r="188" spans="1:6" ht="30" x14ac:dyDescent="0.25">
      <c r="A188" s="2">
        <v>184</v>
      </c>
      <c r="B188" s="2" t="s">
        <v>463</v>
      </c>
      <c r="C188" s="2" t="s">
        <v>64</v>
      </c>
      <c r="D188" s="2">
        <v>400</v>
      </c>
      <c r="E188" s="3">
        <v>210</v>
      </c>
      <c r="F188" s="2"/>
    </row>
    <row r="189" spans="1:6" ht="30" x14ac:dyDescent="0.25">
      <c r="A189" s="2">
        <v>185</v>
      </c>
      <c r="B189" s="2" t="s">
        <v>65</v>
      </c>
      <c r="C189" s="2" t="s">
        <v>66</v>
      </c>
      <c r="D189" s="2">
        <v>400</v>
      </c>
      <c r="E189" s="3">
        <v>104.00000000000004</v>
      </c>
      <c r="F189" s="2"/>
    </row>
    <row r="190" spans="1:6" ht="30" x14ac:dyDescent="0.25">
      <c r="A190" s="2">
        <v>186</v>
      </c>
      <c r="B190" s="2" t="s">
        <v>67</v>
      </c>
      <c r="C190" s="2" t="s">
        <v>66</v>
      </c>
      <c r="D190" s="2">
        <v>160</v>
      </c>
      <c r="E190" s="3">
        <f>216-20/0.94</f>
        <v>194.72340425531914</v>
      </c>
      <c r="F190" s="2"/>
    </row>
    <row r="191" spans="1:6" ht="30" x14ac:dyDescent="0.25">
      <c r="A191" s="2">
        <v>187</v>
      </c>
      <c r="B191" s="2" t="s">
        <v>464</v>
      </c>
      <c r="C191" s="2" t="s">
        <v>68</v>
      </c>
      <c r="D191" s="2" t="s">
        <v>6</v>
      </c>
      <c r="E191" s="3">
        <v>20.450000000000003</v>
      </c>
      <c r="F191" s="2"/>
    </row>
    <row r="192" spans="1:6" ht="30" x14ac:dyDescent="0.25">
      <c r="A192" s="2">
        <v>188</v>
      </c>
      <c r="B192" s="2" t="s">
        <v>465</v>
      </c>
      <c r="C192" s="2" t="s">
        <v>69</v>
      </c>
      <c r="D192" s="2" t="s">
        <v>10</v>
      </c>
      <c r="E192" s="3">
        <v>10</v>
      </c>
      <c r="F192" s="2"/>
    </row>
    <row r="193" spans="1:6" ht="30" x14ac:dyDescent="0.25">
      <c r="A193" s="2">
        <v>189</v>
      </c>
      <c r="B193" s="2" t="s">
        <v>466</v>
      </c>
      <c r="C193" s="2" t="s">
        <v>70</v>
      </c>
      <c r="D193" s="2">
        <v>400</v>
      </c>
      <c r="E193" s="3">
        <v>116.49999999999999</v>
      </c>
      <c r="F193" s="2"/>
    </row>
    <row r="194" spans="1:6" ht="30" x14ac:dyDescent="0.25">
      <c r="A194" s="2">
        <v>190</v>
      </c>
      <c r="B194" s="2" t="s">
        <v>71</v>
      </c>
      <c r="C194" s="2" t="s">
        <v>72</v>
      </c>
      <c r="D194" s="2">
        <v>160</v>
      </c>
      <c r="E194" s="3">
        <v>1685</v>
      </c>
      <c r="F194" s="2"/>
    </row>
    <row r="195" spans="1:6" ht="30" x14ac:dyDescent="0.25">
      <c r="A195" s="2">
        <v>191</v>
      </c>
      <c r="B195" s="2" t="s">
        <v>467</v>
      </c>
      <c r="C195" s="2" t="s">
        <v>73</v>
      </c>
      <c r="D195" s="2" t="s">
        <v>6</v>
      </c>
      <c r="E195" s="3">
        <v>110.99999999999999</v>
      </c>
      <c r="F195" s="2"/>
    </row>
    <row r="196" spans="1:6" ht="30" x14ac:dyDescent="0.25">
      <c r="A196" s="2">
        <v>192</v>
      </c>
      <c r="B196" s="2" t="s">
        <v>468</v>
      </c>
      <c r="C196" s="2" t="s">
        <v>74</v>
      </c>
      <c r="D196" s="2" t="s">
        <v>6</v>
      </c>
      <c r="E196" s="3">
        <v>42.500000000000007</v>
      </c>
      <c r="F196" s="2"/>
    </row>
    <row r="197" spans="1:6" ht="30" x14ac:dyDescent="0.25">
      <c r="A197" s="2">
        <v>193</v>
      </c>
      <c r="B197" s="2" t="s">
        <v>469</v>
      </c>
      <c r="C197" s="2" t="s">
        <v>75</v>
      </c>
      <c r="D197" s="2" t="s">
        <v>6</v>
      </c>
      <c r="E197" s="3">
        <f>136-65/0.94</f>
        <v>66.851063829787236</v>
      </c>
      <c r="F197" s="2"/>
    </row>
    <row r="198" spans="1:6" x14ac:dyDescent="0.25">
      <c r="A198" s="2">
        <v>194</v>
      </c>
      <c r="B198" s="2" t="s">
        <v>470</v>
      </c>
      <c r="C198" s="2" t="s">
        <v>471</v>
      </c>
      <c r="D198" s="2" t="s">
        <v>31</v>
      </c>
      <c r="E198" s="3">
        <v>1922.0159999999996</v>
      </c>
      <c r="F198" s="2"/>
    </row>
    <row r="199" spans="1:6" ht="30" x14ac:dyDescent="0.25">
      <c r="A199" s="2">
        <v>195</v>
      </c>
      <c r="B199" s="2" t="s">
        <v>76</v>
      </c>
      <c r="C199" s="2" t="s">
        <v>77</v>
      </c>
      <c r="D199" s="2" t="s">
        <v>31</v>
      </c>
      <c r="E199" s="3">
        <v>85</v>
      </c>
      <c r="F199" s="2"/>
    </row>
    <row r="200" spans="1:6" ht="30" x14ac:dyDescent="0.25">
      <c r="A200" s="2">
        <v>196</v>
      </c>
      <c r="B200" s="2" t="s">
        <v>472</v>
      </c>
      <c r="C200" s="2" t="s">
        <v>473</v>
      </c>
      <c r="D200" s="2">
        <v>250</v>
      </c>
      <c r="E200" s="3">
        <v>180</v>
      </c>
      <c r="F200" s="2"/>
    </row>
    <row r="201" spans="1:6" ht="75" x14ac:dyDescent="0.25">
      <c r="A201" s="2">
        <v>197</v>
      </c>
      <c r="B201" s="2" t="s">
        <v>184</v>
      </c>
      <c r="C201" s="2" t="s">
        <v>185</v>
      </c>
      <c r="D201" s="2">
        <v>100</v>
      </c>
      <c r="E201" s="3">
        <v>232</v>
      </c>
      <c r="F201" s="2"/>
    </row>
    <row r="202" spans="1:6" ht="30" x14ac:dyDescent="0.25">
      <c r="A202" s="2">
        <v>198</v>
      </c>
      <c r="B202" s="2" t="s">
        <v>474</v>
      </c>
      <c r="C202" s="2" t="s">
        <v>475</v>
      </c>
      <c r="D202" s="2" t="s">
        <v>7</v>
      </c>
      <c r="E202" s="3">
        <v>36.000000000000007</v>
      </c>
      <c r="F202" s="2"/>
    </row>
    <row r="203" spans="1:6" ht="30" x14ac:dyDescent="0.25">
      <c r="A203" s="2">
        <v>199</v>
      </c>
      <c r="B203" s="2" t="s">
        <v>186</v>
      </c>
      <c r="C203" s="2" t="s">
        <v>187</v>
      </c>
      <c r="D203" s="2">
        <v>160</v>
      </c>
      <c r="E203" s="3">
        <v>287</v>
      </c>
      <c r="F203" s="2"/>
    </row>
    <row r="204" spans="1:6" ht="30" x14ac:dyDescent="0.25">
      <c r="A204" s="2">
        <v>200</v>
      </c>
      <c r="B204" s="2" t="s">
        <v>476</v>
      </c>
      <c r="C204" s="2" t="s">
        <v>477</v>
      </c>
      <c r="D204" s="2">
        <v>400</v>
      </c>
      <c r="E204" s="3">
        <v>345</v>
      </c>
      <c r="F204" s="2"/>
    </row>
    <row r="205" spans="1:6" ht="30" x14ac:dyDescent="0.25">
      <c r="A205" s="2">
        <v>201</v>
      </c>
      <c r="B205" s="2" t="s">
        <v>478</v>
      </c>
      <c r="C205" s="2" t="s">
        <v>479</v>
      </c>
      <c r="D205" s="2">
        <v>250</v>
      </c>
      <c r="E205" s="3">
        <v>91</v>
      </c>
      <c r="F205" s="2"/>
    </row>
    <row r="206" spans="1:6" ht="45" x14ac:dyDescent="0.25">
      <c r="A206" s="2">
        <v>202</v>
      </c>
      <c r="B206" s="2" t="s">
        <v>480</v>
      </c>
      <c r="C206" s="2" t="s">
        <v>481</v>
      </c>
      <c r="D206" s="2">
        <v>160</v>
      </c>
      <c r="E206" s="3">
        <v>32.799999999999997</v>
      </c>
      <c r="F206" s="2"/>
    </row>
    <row r="207" spans="1:6" ht="45" x14ac:dyDescent="0.25">
      <c r="A207" s="2">
        <v>203</v>
      </c>
      <c r="B207" s="2" t="s">
        <v>482</v>
      </c>
      <c r="C207" s="2" t="s">
        <v>483</v>
      </c>
      <c r="D207" s="2">
        <v>250</v>
      </c>
      <c r="E207" s="3">
        <v>417.7</v>
      </c>
      <c r="F207" s="2"/>
    </row>
    <row r="208" spans="1:6" ht="60" x14ac:dyDescent="0.25">
      <c r="A208" s="2">
        <v>204</v>
      </c>
      <c r="B208" s="2" t="s">
        <v>484</v>
      </c>
      <c r="C208" s="2" t="s">
        <v>485</v>
      </c>
      <c r="D208" s="2">
        <v>100</v>
      </c>
      <c r="E208" s="3">
        <v>10</v>
      </c>
      <c r="F208" s="2"/>
    </row>
    <row r="209" spans="1:6" ht="30" x14ac:dyDescent="0.25">
      <c r="A209" s="2">
        <v>205</v>
      </c>
      <c r="B209" s="2" t="s">
        <v>486</v>
      </c>
      <c r="C209" s="2" t="s">
        <v>487</v>
      </c>
      <c r="D209" s="2">
        <v>100</v>
      </c>
      <c r="E209" s="3">
        <v>260</v>
      </c>
      <c r="F209" s="2"/>
    </row>
    <row r="210" spans="1:6" ht="45" x14ac:dyDescent="0.25">
      <c r="A210" s="2">
        <v>206</v>
      </c>
      <c r="B210" s="2" t="s">
        <v>488</v>
      </c>
      <c r="C210" s="2" t="s">
        <v>489</v>
      </c>
      <c r="D210" s="2" t="s">
        <v>6</v>
      </c>
      <c r="E210" s="3">
        <v>669.16</v>
      </c>
      <c r="F210" s="2"/>
    </row>
    <row r="211" spans="1:6" ht="30" x14ac:dyDescent="0.25">
      <c r="A211" s="2">
        <v>207</v>
      </c>
      <c r="B211" s="2" t="s">
        <v>490</v>
      </c>
      <c r="C211" s="2" t="s">
        <v>78</v>
      </c>
      <c r="D211" s="2" t="s">
        <v>7</v>
      </c>
      <c r="E211" s="3">
        <v>850</v>
      </c>
      <c r="F211" s="2"/>
    </row>
    <row r="212" spans="1:6" ht="30" x14ac:dyDescent="0.25">
      <c r="A212" s="2">
        <v>208</v>
      </c>
      <c r="B212" s="2" t="s">
        <v>491</v>
      </c>
      <c r="C212" s="2" t="s">
        <v>492</v>
      </c>
      <c r="D212" s="2" t="s">
        <v>7</v>
      </c>
      <c r="E212" s="3">
        <v>156</v>
      </c>
      <c r="F212" s="2"/>
    </row>
    <row r="213" spans="1:6" ht="30" x14ac:dyDescent="0.25">
      <c r="A213" s="2">
        <v>209</v>
      </c>
      <c r="B213" s="2" t="s">
        <v>79</v>
      </c>
      <c r="C213" s="2" t="s">
        <v>80</v>
      </c>
      <c r="D213" s="2">
        <v>250</v>
      </c>
      <c r="E213" s="3">
        <v>123</v>
      </c>
      <c r="F213" s="2"/>
    </row>
    <row r="214" spans="1:6" ht="30" x14ac:dyDescent="0.25">
      <c r="A214" s="2">
        <v>210</v>
      </c>
      <c r="B214" s="2" t="s">
        <v>188</v>
      </c>
      <c r="C214" s="2" t="s">
        <v>189</v>
      </c>
      <c r="D214" s="2">
        <v>400</v>
      </c>
      <c r="E214" s="3">
        <v>211.7</v>
      </c>
      <c r="F214" s="2"/>
    </row>
    <row r="215" spans="1:6" ht="30" x14ac:dyDescent="0.25">
      <c r="A215" s="2">
        <v>211</v>
      </c>
      <c r="B215" s="2" t="s">
        <v>493</v>
      </c>
      <c r="C215" s="2" t="s">
        <v>126</v>
      </c>
      <c r="D215" s="2" t="s">
        <v>6</v>
      </c>
      <c r="E215" s="3">
        <v>212.4</v>
      </c>
      <c r="F215" s="2"/>
    </row>
    <row r="216" spans="1:6" ht="30" x14ac:dyDescent="0.25">
      <c r="A216" s="2">
        <v>212</v>
      </c>
      <c r="B216" s="2" t="s">
        <v>494</v>
      </c>
      <c r="C216" s="2" t="s">
        <v>495</v>
      </c>
      <c r="D216" s="2" t="s">
        <v>6</v>
      </c>
      <c r="E216" s="3">
        <v>601.6</v>
      </c>
      <c r="F216" s="2"/>
    </row>
    <row r="217" spans="1:6" ht="30" x14ac:dyDescent="0.25">
      <c r="A217" s="2">
        <v>213</v>
      </c>
      <c r="B217" s="2" t="s">
        <v>496</v>
      </c>
      <c r="C217" s="2" t="s">
        <v>18</v>
      </c>
      <c r="D217" s="2">
        <v>100</v>
      </c>
      <c r="E217" s="3">
        <v>65</v>
      </c>
      <c r="F217" s="2"/>
    </row>
    <row r="218" spans="1:6" ht="30" x14ac:dyDescent="0.25">
      <c r="A218" s="2">
        <v>214</v>
      </c>
      <c r="B218" s="2" t="s">
        <v>497</v>
      </c>
      <c r="C218" s="2" t="s">
        <v>19</v>
      </c>
      <c r="D218" s="2">
        <v>400</v>
      </c>
      <c r="E218" s="3">
        <v>10</v>
      </c>
      <c r="F218" s="2"/>
    </row>
    <row r="219" spans="1:6" ht="30" x14ac:dyDescent="0.25">
      <c r="A219" s="2">
        <v>215</v>
      </c>
      <c r="B219" s="2" t="s">
        <v>498</v>
      </c>
      <c r="C219" s="2" t="s">
        <v>18</v>
      </c>
      <c r="D219" s="2">
        <v>250</v>
      </c>
      <c r="E219" s="3">
        <v>10</v>
      </c>
      <c r="F219" s="2"/>
    </row>
    <row r="220" spans="1:6" ht="30" x14ac:dyDescent="0.25">
      <c r="A220" s="2">
        <v>216</v>
      </c>
      <c r="B220" s="2" t="s">
        <v>499</v>
      </c>
      <c r="C220" s="2" t="s">
        <v>18</v>
      </c>
      <c r="D220" s="2">
        <v>250</v>
      </c>
      <c r="E220" s="3">
        <v>435.5</v>
      </c>
      <c r="F220" s="2"/>
    </row>
    <row r="221" spans="1:6" ht="30" x14ac:dyDescent="0.25">
      <c r="A221" s="2">
        <v>217</v>
      </c>
      <c r="B221" s="2" t="s">
        <v>500</v>
      </c>
      <c r="C221" s="2" t="s">
        <v>18</v>
      </c>
      <c r="D221" s="2">
        <v>250</v>
      </c>
      <c r="E221" s="3">
        <v>434.99999999999994</v>
      </c>
      <c r="F221" s="2"/>
    </row>
    <row r="222" spans="1:6" ht="30" x14ac:dyDescent="0.25">
      <c r="A222" s="2">
        <v>218</v>
      </c>
      <c r="B222" s="2" t="s">
        <v>501</v>
      </c>
      <c r="C222" s="2" t="s">
        <v>20</v>
      </c>
      <c r="D222" s="2">
        <v>250</v>
      </c>
      <c r="E222" s="3">
        <v>10</v>
      </c>
      <c r="F222" s="2"/>
    </row>
    <row r="223" spans="1:6" ht="30" x14ac:dyDescent="0.25">
      <c r="A223" s="2">
        <v>219</v>
      </c>
      <c r="B223" s="2" t="s">
        <v>81</v>
      </c>
      <c r="C223" s="2" t="s">
        <v>82</v>
      </c>
      <c r="D223" s="2">
        <v>100</v>
      </c>
      <c r="E223" s="3">
        <v>505.08</v>
      </c>
      <c r="F223" s="2"/>
    </row>
    <row r="224" spans="1:6" ht="30" x14ac:dyDescent="0.25">
      <c r="A224" s="2">
        <v>220</v>
      </c>
      <c r="B224" s="2" t="s">
        <v>502</v>
      </c>
      <c r="C224" s="2" t="s">
        <v>83</v>
      </c>
      <c r="D224" s="2" t="s">
        <v>7</v>
      </c>
      <c r="E224" s="3">
        <v>10</v>
      </c>
      <c r="F224" s="2"/>
    </row>
    <row r="225" spans="1:6" ht="30" x14ac:dyDescent="0.25">
      <c r="A225" s="2">
        <v>221</v>
      </c>
      <c r="B225" s="2" t="s">
        <v>503</v>
      </c>
      <c r="C225" s="2" t="s">
        <v>84</v>
      </c>
      <c r="D225" s="2" t="s">
        <v>6</v>
      </c>
      <c r="E225" s="3">
        <f>147.5-15/0.94</f>
        <v>131.54255319148936</v>
      </c>
      <c r="F225" s="2"/>
    </row>
    <row r="226" spans="1:6" ht="30" x14ac:dyDescent="0.25">
      <c r="A226" s="2">
        <v>222</v>
      </c>
      <c r="B226" s="2" t="s">
        <v>504</v>
      </c>
      <c r="C226" s="2" t="s">
        <v>85</v>
      </c>
      <c r="D226" s="2" t="s">
        <v>6</v>
      </c>
      <c r="E226" s="3">
        <v>279.39999999999998</v>
      </c>
      <c r="F226" s="2"/>
    </row>
    <row r="227" spans="1:6" ht="30" x14ac:dyDescent="0.25">
      <c r="A227" s="2">
        <v>223</v>
      </c>
      <c r="B227" s="2" t="s">
        <v>505</v>
      </c>
      <c r="C227" s="2" t="s">
        <v>86</v>
      </c>
      <c r="D227" s="2" t="s">
        <v>6</v>
      </c>
      <c r="E227" s="3">
        <v>212.5</v>
      </c>
      <c r="F227" s="2"/>
    </row>
    <row r="228" spans="1:6" ht="30" x14ac:dyDescent="0.25">
      <c r="A228" s="2">
        <v>224</v>
      </c>
      <c r="B228" s="2" t="s">
        <v>506</v>
      </c>
      <c r="C228" s="2" t="s">
        <v>87</v>
      </c>
      <c r="D228" s="2" t="s">
        <v>6</v>
      </c>
      <c r="E228" s="3">
        <v>801.72</v>
      </c>
      <c r="F228" s="2"/>
    </row>
    <row r="229" spans="1:6" ht="105" x14ac:dyDescent="0.25">
      <c r="A229" s="2">
        <v>225</v>
      </c>
      <c r="B229" s="2" t="s">
        <v>507</v>
      </c>
      <c r="C229" s="2" t="s">
        <v>190</v>
      </c>
      <c r="D229" s="2" t="s">
        <v>7</v>
      </c>
      <c r="E229" s="3">
        <v>256</v>
      </c>
      <c r="F229" s="2"/>
    </row>
    <row r="230" spans="1:6" ht="105" x14ac:dyDescent="0.25">
      <c r="A230" s="2">
        <v>226</v>
      </c>
      <c r="B230" s="2" t="s">
        <v>508</v>
      </c>
      <c r="C230" s="2" t="s">
        <v>191</v>
      </c>
      <c r="D230" s="2" t="s">
        <v>192</v>
      </c>
      <c r="E230" s="3">
        <v>10</v>
      </c>
      <c r="F230" s="2"/>
    </row>
    <row r="231" spans="1:6" ht="30" x14ac:dyDescent="0.25">
      <c r="A231" s="2">
        <v>227</v>
      </c>
      <c r="B231" s="2" t="s">
        <v>509</v>
      </c>
      <c r="C231" s="2" t="s">
        <v>88</v>
      </c>
      <c r="D231" s="2" t="s">
        <v>6</v>
      </c>
      <c r="E231" s="3">
        <v>1704.12</v>
      </c>
      <c r="F231" s="2"/>
    </row>
    <row r="232" spans="1:6" ht="30" x14ac:dyDescent="0.25">
      <c r="A232" s="2">
        <v>228</v>
      </c>
      <c r="B232" s="2" t="s">
        <v>510</v>
      </c>
      <c r="C232" s="2" t="s">
        <v>89</v>
      </c>
      <c r="D232" s="2" t="s">
        <v>6</v>
      </c>
      <c r="E232" s="3">
        <v>36</v>
      </c>
      <c r="F232" s="2"/>
    </row>
    <row r="233" spans="1:6" ht="30" x14ac:dyDescent="0.25">
      <c r="A233" s="2">
        <v>229</v>
      </c>
      <c r="B233" s="2" t="s">
        <v>511</v>
      </c>
      <c r="C233" s="2" t="s">
        <v>90</v>
      </c>
      <c r="D233" s="2" t="s">
        <v>6</v>
      </c>
      <c r="E233" s="3">
        <v>362.2</v>
      </c>
      <c r="F233" s="2"/>
    </row>
    <row r="234" spans="1:6" ht="30" x14ac:dyDescent="0.25">
      <c r="A234" s="2">
        <v>230</v>
      </c>
      <c r="B234" s="2" t="s">
        <v>193</v>
      </c>
      <c r="C234" s="2" t="s">
        <v>194</v>
      </c>
      <c r="D234" s="2">
        <v>400</v>
      </c>
      <c r="E234" s="3">
        <v>211</v>
      </c>
      <c r="F234" s="2"/>
    </row>
    <row r="235" spans="1:6" ht="30" x14ac:dyDescent="0.25">
      <c r="A235" s="2">
        <v>231</v>
      </c>
      <c r="B235" s="2" t="s">
        <v>195</v>
      </c>
      <c r="C235" s="2" t="s">
        <v>194</v>
      </c>
      <c r="D235" s="2">
        <v>400</v>
      </c>
      <c r="E235" s="3">
        <v>143.30000000000001</v>
      </c>
      <c r="F235" s="2"/>
    </row>
    <row r="236" spans="1:6" ht="30" x14ac:dyDescent="0.25">
      <c r="A236" s="2">
        <v>232</v>
      </c>
      <c r="B236" s="2" t="s">
        <v>196</v>
      </c>
      <c r="C236" s="2" t="s">
        <v>194</v>
      </c>
      <c r="D236" s="2">
        <v>400</v>
      </c>
      <c r="E236" s="3">
        <v>76.799999999999983</v>
      </c>
      <c r="F236" s="2"/>
    </row>
    <row r="237" spans="1:6" x14ac:dyDescent="0.25">
      <c r="A237" s="2">
        <v>233</v>
      </c>
      <c r="B237" s="2" t="s">
        <v>91</v>
      </c>
      <c r="C237" s="2" t="s">
        <v>92</v>
      </c>
      <c r="D237" s="2">
        <v>250</v>
      </c>
      <c r="E237" s="3">
        <v>52.499999999999964</v>
      </c>
      <c r="F237" s="2"/>
    </row>
    <row r="238" spans="1:6" x14ac:dyDescent="0.25">
      <c r="A238" s="2">
        <v>234</v>
      </c>
      <c r="B238" s="2" t="s">
        <v>93</v>
      </c>
      <c r="C238" s="2" t="s">
        <v>94</v>
      </c>
      <c r="D238" s="2" t="s">
        <v>31</v>
      </c>
      <c r="E238" s="3">
        <f>610.4-20/0.94</f>
        <v>589.12340425531909</v>
      </c>
      <c r="F238" s="2"/>
    </row>
    <row r="239" spans="1:6" ht="30" x14ac:dyDescent="0.25">
      <c r="A239" s="2">
        <v>235</v>
      </c>
      <c r="B239" s="2" t="s">
        <v>512</v>
      </c>
      <c r="C239" s="2" t="s">
        <v>95</v>
      </c>
      <c r="D239" s="2" t="s">
        <v>10</v>
      </c>
      <c r="E239" s="3">
        <v>1016.8</v>
      </c>
      <c r="F239" s="2"/>
    </row>
    <row r="240" spans="1:6" ht="30" x14ac:dyDescent="0.25">
      <c r="A240" s="2">
        <v>236</v>
      </c>
      <c r="B240" s="2" t="s">
        <v>513</v>
      </c>
      <c r="C240" s="2" t="s">
        <v>96</v>
      </c>
      <c r="D240" s="2" t="s">
        <v>6</v>
      </c>
      <c r="E240" s="3">
        <v>1067.1999999999998</v>
      </c>
      <c r="F240" s="2"/>
    </row>
    <row r="241" spans="1:6" ht="30" x14ac:dyDescent="0.25">
      <c r="A241" s="2">
        <v>237</v>
      </c>
      <c r="B241" s="2" t="s">
        <v>514</v>
      </c>
      <c r="C241" s="2" t="s">
        <v>87</v>
      </c>
      <c r="D241" s="2" t="s">
        <v>31</v>
      </c>
      <c r="E241" s="3">
        <v>812.8</v>
      </c>
      <c r="F241" s="2"/>
    </row>
    <row r="242" spans="1:6" ht="14.25" customHeight="1" x14ac:dyDescent="0.25">
      <c r="A242" s="2">
        <v>238</v>
      </c>
      <c r="B242" s="2" t="s">
        <v>197</v>
      </c>
      <c r="C242" s="2" t="s">
        <v>198</v>
      </c>
      <c r="D242" s="2">
        <v>250</v>
      </c>
      <c r="E242" s="3">
        <v>10</v>
      </c>
      <c r="F242" s="2"/>
    </row>
    <row r="243" spans="1:6" ht="30" x14ac:dyDescent="0.25">
      <c r="A243" s="2">
        <v>239</v>
      </c>
      <c r="B243" s="2" t="s">
        <v>199</v>
      </c>
      <c r="C243" s="2" t="s">
        <v>200</v>
      </c>
      <c r="D243" s="2">
        <v>250</v>
      </c>
      <c r="E243" s="3">
        <v>507</v>
      </c>
      <c r="F243" s="2"/>
    </row>
    <row r="244" spans="1:6" x14ac:dyDescent="0.25">
      <c r="A244" s="2">
        <v>240</v>
      </c>
      <c r="B244" s="2" t="s">
        <v>201</v>
      </c>
      <c r="C244" s="2" t="s">
        <v>202</v>
      </c>
      <c r="D244" s="2">
        <v>400</v>
      </c>
      <c r="E244" s="3">
        <v>25</v>
      </c>
      <c r="F244" s="2"/>
    </row>
    <row r="245" spans="1:6" x14ac:dyDescent="0.25">
      <c r="A245" s="2">
        <v>241</v>
      </c>
      <c r="B245" s="2" t="s">
        <v>515</v>
      </c>
      <c r="C245" s="2" t="s">
        <v>203</v>
      </c>
      <c r="D245" s="2">
        <v>250</v>
      </c>
      <c r="E245" s="3">
        <v>479</v>
      </c>
      <c r="F245" s="2"/>
    </row>
    <row r="246" spans="1:6" ht="30" x14ac:dyDescent="0.25">
      <c r="A246" s="2">
        <v>242</v>
      </c>
      <c r="B246" s="2" t="s">
        <v>516</v>
      </c>
      <c r="C246" s="2" t="s">
        <v>517</v>
      </c>
      <c r="D246" s="2">
        <v>250</v>
      </c>
      <c r="E246" s="3">
        <v>61</v>
      </c>
      <c r="F246" s="2"/>
    </row>
    <row r="247" spans="1:6" ht="30" x14ac:dyDescent="0.25">
      <c r="A247" s="2">
        <v>243</v>
      </c>
      <c r="B247" s="2" t="s">
        <v>204</v>
      </c>
      <c r="C247" s="2" t="s">
        <v>205</v>
      </c>
      <c r="D247" s="2">
        <v>250</v>
      </c>
      <c r="E247" s="3">
        <v>10</v>
      </c>
      <c r="F247" s="2"/>
    </row>
    <row r="248" spans="1:6" ht="30" x14ac:dyDescent="0.25">
      <c r="A248" s="2">
        <v>244</v>
      </c>
      <c r="B248" s="2" t="s">
        <v>206</v>
      </c>
      <c r="C248" s="2" t="s">
        <v>205</v>
      </c>
      <c r="D248" s="2">
        <v>250</v>
      </c>
      <c r="E248" s="3">
        <v>634</v>
      </c>
      <c r="F248" s="2"/>
    </row>
    <row r="249" spans="1:6" ht="30" x14ac:dyDescent="0.25">
      <c r="A249" s="2">
        <v>245</v>
      </c>
      <c r="B249" s="2" t="s">
        <v>518</v>
      </c>
      <c r="C249" s="2" t="s">
        <v>97</v>
      </c>
      <c r="D249" s="2" t="s">
        <v>31</v>
      </c>
      <c r="E249" s="3">
        <v>268</v>
      </c>
      <c r="F249" s="2"/>
    </row>
    <row r="250" spans="1:6" ht="30" x14ac:dyDescent="0.25">
      <c r="A250" s="2">
        <v>246</v>
      </c>
      <c r="B250" s="2" t="s">
        <v>519</v>
      </c>
      <c r="C250" s="2" t="s">
        <v>520</v>
      </c>
      <c r="D250" s="2">
        <v>160</v>
      </c>
      <c r="E250" s="3">
        <v>450.1</v>
      </c>
      <c r="F250" s="2"/>
    </row>
    <row r="251" spans="1:6" ht="30" x14ac:dyDescent="0.25">
      <c r="A251" s="2">
        <v>247</v>
      </c>
      <c r="B251" s="2" t="s">
        <v>521</v>
      </c>
      <c r="C251" s="2" t="s">
        <v>522</v>
      </c>
      <c r="D251" s="2" t="s">
        <v>10</v>
      </c>
      <c r="E251" s="3">
        <v>442.2</v>
      </c>
      <c r="F251" s="2"/>
    </row>
    <row r="252" spans="1:6" ht="315" x14ac:dyDescent="0.25">
      <c r="A252" s="2">
        <v>248</v>
      </c>
      <c r="B252" s="2" t="s">
        <v>523</v>
      </c>
      <c r="C252" s="2" t="s">
        <v>524</v>
      </c>
      <c r="D252" s="2" t="s">
        <v>43</v>
      </c>
      <c r="E252" s="3">
        <v>544.1</v>
      </c>
      <c r="F252" s="2"/>
    </row>
    <row r="253" spans="1:6" ht="30" x14ac:dyDescent="0.25">
      <c r="A253" s="2">
        <v>249</v>
      </c>
      <c r="B253" s="2" t="s">
        <v>98</v>
      </c>
      <c r="C253" s="2" t="s">
        <v>99</v>
      </c>
      <c r="D253" s="2">
        <v>250</v>
      </c>
      <c r="E253" s="3">
        <v>849</v>
      </c>
      <c r="F253" s="2"/>
    </row>
    <row r="254" spans="1:6" ht="30" x14ac:dyDescent="0.25">
      <c r="A254" s="2">
        <v>250</v>
      </c>
      <c r="B254" s="2" t="s">
        <v>525</v>
      </c>
      <c r="C254" s="2" t="s">
        <v>100</v>
      </c>
      <c r="D254" s="2" t="s">
        <v>6</v>
      </c>
      <c r="E254" s="3">
        <v>135</v>
      </c>
      <c r="F254" s="2"/>
    </row>
    <row r="255" spans="1:6" ht="30" x14ac:dyDescent="0.25">
      <c r="A255" s="2">
        <v>251</v>
      </c>
      <c r="B255" s="2" t="s">
        <v>526</v>
      </c>
      <c r="C255" s="2" t="s">
        <v>527</v>
      </c>
      <c r="D255" s="2">
        <v>63</v>
      </c>
      <c r="E255" s="3">
        <v>131</v>
      </c>
      <c r="F255" s="2"/>
    </row>
    <row r="256" spans="1:6" ht="90" x14ac:dyDescent="0.25">
      <c r="A256" s="2">
        <v>252</v>
      </c>
      <c r="B256" s="2" t="s">
        <v>528</v>
      </c>
      <c r="C256" s="2" t="s">
        <v>529</v>
      </c>
      <c r="D256" s="2" t="s">
        <v>43</v>
      </c>
      <c r="E256" s="3">
        <v>76</v>
      </c>
      <c r="F256" s="2"/>
    </row>
    <row r="257" spans="1:6" ht="90" x14ac:dyDescent="0.25">
      <c r="A257" s="2">
        <v>253</v>
      </c>
      <c r="B257" s="2" t="s">
        <v>530</v>
      </c>
      <c r="C257" s="2" t="s">
        <v>531</v>
      </c>
      <c r="D257" s="2" t="s">
        <v>31</v>
      </c>
      <c r="E257" s="3">
        <v>88</v>
      </c>
      <c r="F257" s="2"/>
    </row>
    <row r="258" spans="1:6" ht="30" x14ac:dyDescent="0.25">
      <c r="A258" s="2">
        <v>254</v>
      </c>
      <c r="B258" s="2" t="s">
        <v>532</v>
      </c>
      <c r="C258" s="2" t="s">
        <v>533</v>
      </c>
      <c r="D258" s="2">
        <v>630</v>
      </c>
      <c r="E258" s="3">
        <v>0</v>
      </c>
      <c r="F258" s="2"/>
    </row>
    <row r="259" spans="1:6" ht="30" x14ac:dyDescent="0.25">
      <c r="A259" s="2">
        <v>255</v>
      </c>
      <c r="B259" s="2" t="s">
        <v>207</v>
      </c>
      <c r="C259" s="2" t="s">
        <v>208</v>
      </c>
      <c r="D259" s="2">
        <v>630</v>
      </c>
      <c r="E259" s="3">
        <v>730</v>
      </c>
      <c r="F259" s="2"/>
    </row>
    <row r="260" spans="1:6" ht="60" x14ac:dyDescent="0.25">
      <c r="A260" s="2">
        <v>256</v>
      </c>
      <c r="B260" s="2" t="s">
        <v>534</v>
      </c>
      <c r="C260" s="2" t="s">
        <v>535</v>
      </c>
      <c r="D260" s="2">
        <v>100</v>
      </c>
      <c r="E260" s="3">
        <v>649.4</v>
      </c>
      <c r="F260" s="2"/>
    </row>
    <row r="261" spans="1:6" ht="60" x14ac:dyDescent="0.25">
      <c r="A261" s="2">
        <v>257</v>
      </c>
      <c r="B261" s="2" t="s">
        <v>536</v>
      </c>
      <c r="C261" s="2" t="s">
        <v>537</v>
      </c>
      <c r="D261" s="2">
        <v>100</v>
      </c>
      <c r="E261" s="3">
        <v>799</v>
      </c>
      <c r="F261" s="2"/>
    </row>
    <row r="262" spans="1:6" ht="30" x14ac:dyDescent="0.25">
      <c r="A262" s="2">
        <v>258</v>
      </c>
      <c r="B262" s="2" t="s">
        <v>209</v>
      </c>
      <c r="C262" s="2" t="s">
        <v>210</v>
      </c>
      <c r="D262" s="2">
        <v>250</v>
      </c>
      <c r="E262" s="3">
        <v>776</v>
      </c>
      <c r="F262" s="2"/>
    </row>
    <row r="263" spans="1:6" ht="30" x14ac:dyDescent="0.25">
      <c r="A263" s="2">
        <v>259</v>
      </c>
      <c r="B263" s="2" t="s">
        <v>101</v>
      </c>
      <c r="C263" s="2" t="s">
        <v>102</v>
      </c>
      <c r="D263" s="2">
        <v>400</v>
      </c>
      <c r="E263" s="3">
        <v>0</v>
      </c>
      <c r="F263" s="2"/>
    </row>
    <row r="264" spans="1:6" ht="45" x14ac:dyDescent="0.25">
      <c r="A264" s="2">
        <v>260</v>
      </c>
      <c r="B264" s="2" t="s">
        <v>103</v>
      </c>
      <c r="C264" s="2" t="s">
        <v>104</v>
      </c>
      <c r="D264" s="2">
        <v>250</v>
      </c>
      <c r="E264" s="3">
        <v>83</v>
      </c>
      <c r="F264" s="2"/>
    </row>
    <row r="265" spans="1:6" ht="135" x14ac:dyDescent="0.25">
      <c r="A265" s="2">
        <v>261</v>
      </c>
      <c r="B265" s="2" t="s">
        <v>127</v>
      </c>
      <c r="C265" s="2" t="s">
        <v>128</v>
      </c>
      <c r="D265" s="2" t="s">
        <v>31</v>
      </c>
      <c r="E265" s="3">
        <f>300-8/0.94</f>
        <v>291.48936170212767</v>
      </c>
      <c r="F265" s="2"/>
    </row>
    <row r="266" spans="1:6" ht="30" x14ac:dyDescent="0.25">
      <c r="A266" s="2">
        <v>262</v>
      </c>
      <c r="B266" s="2" t="s">
        <v>129</v>
      </c>
      <c r="C266" s="2" t="s">
        <v>130</v>
      </c>
      <c r="D266" s="2" t="s">
        <v>31</v>
      </c>
      <c r="E266" s="4">
        <v>44.999999999999986</v>
      </c>
      <c r="F266" s="2"/>
    </row>
    <row r="267" spans="1:6" ht="30" x14ac:dyDescent="0.25">
      <c r="A267" s="2">
        <v>263</v>
      </c>
      <c r="B267" s="2" t="s">
        <v>131</v>
      </c>
      <c r="C267" s="2" t="s">
        <v>130</v>
      </c>
      <c r="D267" s="2" t="s">
        <v>43</v>
      </c>
      <c r="E267" s="4">
        <v>177.89600000000002</v>
      </c>
      <c r="F267" s="2"/>
    </row>
    <row r="268" spans="1:6" ht="30" x14ac:dyDescent="0.25">
      <c r="A268" s="2">
        <v>264</v>
      </c>
      <c r="B268" s="2" t="s">
        <v>132</v>
      </c>
      <c r="C268" s="2" t="s">
        <v>130</v>
      </c>
      <c r="D268" s="2" t="s">
        <v>43</v>
      </c>
      <c r="E268" s="4">
        <v>74</v>
      </c>
      <c r="F268" s="2"/>
    </row>
    <row r="269" spans="1:6" ht="30" x14ac:dyDescent="0.25">
      <c r="A269" s="2">
        <v>265</v>
      </c>
      <c r="B269" s="2" t="s">
        <v>133</v>
      </c>
      <c r="C269" s="2" t="s">
        <v>130</v>
      </c>
      <c r="D269" s="2" t="s">
        <v>43</v>
      </c>
      <c r="E269" s="3">
        <v>25</v>
      </c>
      <c r="F269" s="2"/>
    </row>
    <row r="270" spans="1:6" ht="30" x14ac:dyDescent="0.25">
      <c r="A270" s="2">
        <v>266</v>
      </c>
      <c r="B270" s="2" t="s">
        <v>134</v>
      </c>
      <c r="C270" s="2" t="s">
        <v>130</v>
      </c>
      <c r="D270" s="2" t="s">
        <v>951</v>
      </c>
      <c r="E270" s="3">
        <v>210</v>
      </c>
      <c r="F270" s="2"/>
    </row>
    <row r="271" spans="1:6" ht="60" x14ac:dyDescent="0.25">
      <c r="A271" s="2">
        <v>267</v>
      </c>
      <c r="B271" s="2" t="s">
        <v>538</v>
      </c>
      <c r="C271" s="2" t="s">
        <v>211</v>
      </c>
      <c r="D271" s="2">
        <v>250</v>
      </c>
      <c r="E271" s="3">
        <v>26</v>
      </c>
      <c r="F271" s="2"/>
    </row>
    <row r="272" spans="1:6" x14ac:dyDescent="0.25">
      <c r="A272" s="2">
        <v>268</v>
      </c>
      <c r="B272" s="2" t="s">
        <v>105</v>
      </c>
      <c r="C272" s="2" t="s">
        <v>106</v>
      </c>
      <c r="D272" s="2" t="s">
        <v>7</v>
      </c>
      <c r="E272" s="3">
        <f>40-1/0.94</f>
        <v>38.936170212765958</v>
      </c>
      <c r="F272" s="2"/>
    </row>
    <row r="273" spans="1:6" ht="30" x14ac:dyDescent="0.25">
      <c r="A273" s="2">
        <v>269</v>
      </c>
      <c r="B273" s="2" t="s">
        <v>539</v>
      </c>
      <c r="C273" s="2" t="s">
        <v>21</v>
      </c>
      <c r="D273" s="2" t="s">
        <v>951</v>
      </c>
      <c r="E273" s="3">
        <v>48</v>
      </c>
      <c r="F273" s="2"/>
    </row>
    <row r="274" spans="1:6" ht="30" x14ac:dyDescent="0.25">
      <c r="A274" s="2">
        <v>270</v>
      </c>
      <c r="B274" s="2" t="s">
        <v>212</v>
      </c>
      <c r="C274" s="2" t="s">
        <v>213</v>
      </c>
      <c r="D274" s="2">
        <v>100</v>
      </c>
      <c r="E274" s="3">
        <v>83</v>
      </c>
      <c r="F274" s="2"/>
    </row>
    <row r="275" spans="1:6" ht="45" x14ac:dyDescent="0.25">
      <c r="A275" s="2">
        <v>271</v>
      </c>
      <c r="B275" s="2" t="s">
        <v>540</v>
      </c>
      <c r="C275" s="2" t="s">
        <v>541</v>
      </c>
      <c r="D275" s="2" t="s">
        <v>31</v>
      </c>
      <c r="E275" s="3">
        <v>63</v>
      </c>
      <c r="F275" s="2"/>
    </row>
    <row r="276" spans="1:6" ht="30" x14ac:dyDescent="0.25">
      <c r="A276" s="2">
        <v>272</v>
      </c>
      <c r="B276" s="2" t="s">
        <v>214</v>
      </c>
      <c r="C276" s="2" t="s">
        <v>194</v>
      </c>
      <c r="D276" s="2">
        <v>250</v>
      </c>
      <c r="E276" s="3">
        <v>124</v>
      </c>
      <c r="F276" s="2"/>
    </row>
    <row r="277" spans="1:6" x14ac:dyDescent="0.25">
      <c r="A277" s="2">
        <v>273</v>
      </c>
      <c r="B277" s="2" t="s">
        <v>107</v>
      </c>
      <c r="C277" s="2" t="s">
        <v>108</v>
      </c>
      <c r="D277" s="2">
        <v>250</v>
      </c>
      <c r="E277" s="3">
        <v>100</v>
      </c>
      <c r="F277" s="2"/>
    </row>
    <row r="278" spans="1:6" ht="30" x14ac:dyDescent="0.25">
      <c r="A278" s="2">
        <v>274</v>
      </c>
      <c r="B278" s="2" t="s">
        <v>109</v>
      </c>
      <c r="C278" s="2" t="s">
        <v>110</v>
      </c>
      <c r="D278" s="2" t="s">
        <v>31</v>
      </c>
      <c r="E278" s="3">
        <v>100</v>
      </c>
      <c r="F278" s="2"/>
    </row>
    <row r="279" spans="1:6" ht="30" x14ac:dyDescent="0.25">
      <c r="A279" s="2">
        <v>275</v>
      </c>
      <c r="B279" s="2" t="s">
        <v>111</v>
      </c>
      <c r="C279" s="2" t="s">
        <v>110</v>
      </c>
      <c r="D279" s="2" t="s">
        <v>31</v>
      </c>
      <c r="E279" s="3">
        <v>83</v>
      </c>
      <c r="F279" s="2"/>
    </row>
    <row r="280" spans="1:6" ht="30" x14ac:dyDescent="0.25">
      <c r="A280" s="2">
        <v>276</v>
      </c>
      <c r="B280" s="2" t="s">
        <v>112</v>
      </c>
      <c r="C280" s="2" t="s">
        <v>110</v>
      </c>
      <c r="D280" s="2" t="s">
        <v>31</v>
      </c>
      <c r="E280" s="3">
        <v>83</v>
      </c>
      <c r="F280" s="2"/>
    </row>
    <row r="281" spans="1:6" ht="30" x14ac:dyDescent="0.25">
      <c r="A281" s="2">
        <v>277</v>
      </c>
      <c r="B281" s="2" t="s">
        <v>113</v>
      </c>
      <c r="C281" s="2" t="s">
        <v>110</v>
      </c>
      <c r="D281" s="2" t="s">
        <v>31</v>
      </c>
      <c r="E281" s="3">
        <v>83</v>
      </c>
      <c r="F281" s="2"/>
    </row>
    <row r="282" spans="1:6" ht="30" x14ac:dyDescent="0.25">
      <c r="A282" s="2">
        <v>278</v>
      </c>
      <c r="B282" s="2" t="s">
        <v>542</v>
      </c>
      <c r="C282" s="2" t="s">
        <v>543</v>
      </c>
      <c r="D282" s="2">
        <v>250</v>
      </c>
      <c r="E282" s="3">
        <v>124</v>
      </c>
      <c r="F282" s="2"/>
    </row>
    <row r="283" spans="1:6" ht="30" x14ac:dyDescent="0.25">
      <c r="A283" s="2">
        <v>279</v>
      </c>
      <c r="B283" s="2" t="s">
        <v>544</v>
      </c>
      <c r="C283" s="2" t="s">
        <v>114</v>
      </c>
      <c r="D283" s="2" t="s">
        <v>6</v>
      </c>
      <c r="E283" s="3">
        <v>31</v>
      </c>
      <c r="F283" s="2"/>
    </row>
    <row r="284" spans="1:6" ht="30" x14ac:dyDescent="0.25">
      <c r="A284" s="2">
        <v>280</v>
      </c>
      <c r="B284" s="2" t="s">
        <v>215</v>
      </c>
      <c r="C284" s="2" t="s">
        <v>220</v>
      </c>
      <c r="D284" s="2" t="s">
        <v>10</v>
      </c>
      <c r="E284" s="3">
        <v>115</v>
      </c>
      <c r="F284" s="2"/>
    </row>
    <row r="285" spans="1:6" x14ac:dyDescent="0.25">
      <c r="A285" s="2">
        <v>281</v>
      </c>
      <c r="B285" s="2" t="s">
        <v>545</v>
      </c>
      <c r="C285" s="2" t="s">
        <v>225</v>
      </c>
      <c r="D285" s="2" t="s">
        <v>6</v>
      </c>
      <c r="E285" s="3">
        <v>30</v>
      </c>
      <c r="F285" s="2"/>
    </row>
    <row r="286" spans="1:6" x14ac:dyDescent="0.25">
      <c r="A286" s="2">
        <v>282</v>
      </c>
      <c r="B286" s="2" t="s">
        <v>546</v>
      </c>
      <c r="C286" s="2" t="s">
        <v>225</v>
      </c>
      <c r="D286" s="2">
        <v>630</v>
      </c>
      <c r="E286" s="3">
        <v>12</v>
      </c>
      <c r="F286" s="2"/>
    </row>
    <row r="287" spans="1:6" x14ac:dyDescent="0.25">
      <c r="A287" s="2">
        <v>283</v>
      </c>
      <c r="B287" s="2" t="s">
        <v>547</v>
      </c>
      <c r="C287" s="2" t="s">
        <v>225</v>
      </c>
      <c r="D287" s="2">
        <v>400</v>
      </c>
      <c r="E287" s="3">
        <v>30</v>
      </c>
      <c r="F287" s="2"/>
    </row>
    <row r="288" spans="1:6" ht="30" x14ac:dyDescent="0.25">
      <c r="A288" s="2">
        <v>284</v>
      </c>
      <c r="B288" s="2" t="s">
        <v>548</v>
      </c>
      <c r="C288" s="2" t="s">
        <v>110</v>
      </c>
      <c r="D288" s="2" t="s">
        <v>31</v>
      </c>
      <c r="E288" s="3">
        <v>290</v>
      </c>
      <c r="F288" s="2"/>
    </row>
    <row r="289" spans="1:6" ht="60" x14ac:dyDescent="0.25">
      <c r="A289" s="2">
        <v>285</v>
      </c>
      <c r="B289" s="2" t="s">
        <v>549</v>
      </c>
      <c r="C289" s="2" t="s">
        <v>550</v>
      </c>
      <c r="D289" s="2">
        <v>250</v>
      </c>
      <c r="E289" s="3">
        <v>43</v>
      </c>
      <c r="F289" s="2"/>
    </row>
    <row r="290" spans="1:6" ht="30" x14ac:dyDescent="0.25">
      <c r="A290" s="2">
        <v>286</v>
      </c>
      <c r="B290" s="2" t="s">
        <v>551</v>
      </c>
      <c r="C290" s="2" t="s">
        <v>552</v>
      </c>
      <c r="D290" s="2" t="s">
        <v>7</v>
      </c>
      <c r="E290" s="3">
        <v>50</v>
      </c>
      <c r="F290" s="2"/>
    </row>
    <row r="291" spans="1:6" ht="30" x14ac:dyDescent="0.25">
      <c r="A291" s="2">
        <v>287</v>
      </c>
      <c r="B291" s="2" t="s">
        <v>553</v>
      </c>
      <c r="C291" s="2" t="s">
        <v>554</v>
      </c>
      <c r="D291" s="2" t="s">
        <v>7</v>
      </c>
      <c r="E291" s="3">
        <v>83</v>
      </c>
      <c r="F291" s="2"/>
    </row>
    <row r="292" spans="1:6" ht="30" x14ac:dyDescent="0.25">
      <c r="A292" s="2">
        <v>288</v>
      </c>
      <c r="B292" s="2" t="s">
        <v>555</v>
      </c>
      <c r="C292" s="2" t="s">
        <v>556</v>
      </c>
      <c r="D292" s="2">
        <v>400</v>
      </c>
      <c r="E292" s="3">
        <v>81</v>
      </c>
      <c r="F292" s="2"/>
    </row>
    <row r="293" spans="1:6" ht="30" x14ac:dyDescent="0.25">
      <c r="A293" s="2">
        <v>289</v>
      </c>
      <c r="B293" s="2" t="s">
        <v>557</v>
      </c>
      <c r="C293" s="2" t="s">
        <v>558</v>
      </c>
      <c r="D293" s="2" t="s">
        <v>7</v>
      </c>
      <c r="E293" s="3">
        <v>70</v>
      </c>
      <c r="F293" s="2"/>
    </row>
    <row r="294" spans="1:6" ht="30" x14ac:dyDescent="0.25">
      <c r="A294" s="2">
        <v>290</v>
      </c>
      <c r="B294" s="2" t="s">
        <v>559</v>
      </c>
      <c r="C294" s="2" t="s">
        <v>560</v>
      </c>
      <c r="D294" s="2" t="s">
        <v>6</v>
      </c>
      <c r="E294" s="3">
        <v>14</v>
      </c>
      <c r="F294" s="2"/>
    </row>
    <row r="295" spans="1:6" ht="30" x14ac:dyDescent="0.25">
      <c r="A295" s="2">
        <v>291</v>
      </c>
      <c r="B295" s="2" t="s">
        <v>561</v>
      </c>
      <c r="C295" s="2" t="s">
        <v>562</v>
      </c>
      <c r="D295" s="2" t="s">
        <v>6</v>
      </c>
      <c r="E295" s="3">
        <v>83</v>
      </c>
      <c r="F295" s="2"/>
    </row>
    <row r="296" spans="1:6" ht="30" x14ac:dyDescent="0.25">
      <c r="A296" s="2">
        <v>292</v>
      </c>
      <c r="B296" s="2" t="s">
        <v>563</v>
      </c>
      <c r="C296" s="2" t="s">
        <v>564</v>
      </c>
      <c r="D296" s="2" t="s">
        <v>6</v>
      </c>
      <c r="E296" s="3">
        <v>83</v>
      </c>
      <c r="F296" s="2"/>
    </row>
    <row r="297" spans="1:6" ht="30" x14ac:dyDescent="0.25">
      <c r="A297" s="2">
        <v>293</v>
      </c>
      <c r="B297" s="2" t="s">
        <v>565</v>
      </c>
      <c r="C297" s="2" t="s">
        <v>566</v>
      </c>
      <c r="D297" s="2" t="s">
        <v>6</v>
      </c>
      <c r="E297" s="3">
        <v>10</v>
      </c>
      <c r="F297" s="2"/>
    </row>
    <row r="298" spans="1:6" ht="30" x14ac:dyDescent="0.25">
      <c r="A298" s="2">
        <v>294</v>
      </c>
      <c r="B298" s="2" t="s">
        <v>567</v>
      </c>
      <c r="C298" s="2" t="s">
        <v>568</v>
      </c>
      <c r="D298" s="2" t="s">
        <v>6</v>
      </c>
      <c r="E298" s="3">
        <v>10</v>
      </c>
      <c r="F298" s="2"/>
    </row>
    <row r="299" spans="1:6" ht="30" x14ac:dyDescent="0.25">
      <c r="A299" s="2">
        <v>295</v>
      </c>
      <c r="B299" s="2" t="s">
        <v>569</v>
      </c>
      <c r="C299" s="2" t="s">
        <v>570</v>
      </c>
      <c r="D299" s="2" t="s">
        <v>7</v>
      </c>
      <c r="E299" s="3">
        <v>53</v>
      </c>
      <c r="F299" s="2"/>
    </row>
    <row r="300" spans="1:6" ht="30" x14ac:dyDescent="0.25">
      <c r="A300" s="2">
        <v>296</v>
      </c>
      <c r="B300" s="2" t="s">
        <v>571</v>
      </c>
      <c r="C300" s="2" t="s">
        <v>572</v>
      </c>
      <c r="D300" s="2" t="s">
        <v>7</v>
      </c>
      <c r="E300" s="3">
        <v>206.3</v>
      </c>
      <c r="F300" s="2"/>
    </row>
    <row r="301" spans="1:6" x14ac:dyDescent="0.25">
      <c r="A301" s="2">
        <v>297</v>
      </c>
      <c r="B301" s="2" t="s">
        <v>573</v>
      </c>
      <c r="C301" s="2" t="s">
        <v>574</v>
      </c>
      <c r="D301" s="2" t="s">
        <v>192</v>
      </c>
      <c r="E301" s="3">
        <v>21.000000000000004</v>
      </c>
      <c r="F301" s="2"/>
    </row>
    <row r="302" spans="1:6" ht="30" x14ac:dyDescent="0.25">
      <c r="A302" s="2">
        <v>298</v>
      </c>
      <c r="B302" s="2" t="s">
        <v>575</v>
      </c>
      <c r="C302" s="2" t="s">
        <v>576</v>
      </c>
      <c r="D302" s="2">
        <v>63</v>
      </c>
      <c r="E302" s="3">
        <f>55.2-5/0.94</f>
        <v>49.880851063829788</v>
      </c>
      <c r="F302" s="2"/>
    </row>
    <row r="303" spans="1:6" ht="45" x14ac:dyDescent="0.25">
      <c r="A303" s="2">
        <v>299</v>
      </c>
      <c r="B303" s="2" t="s">
        <v>577</v>
      </c>
      <c r="C303" s="2" t="s">
        <v>578</v>
      </c>
      <c r="D303" s="2">
        <v>250</v>
      </c>
      <c r="E303" s="3">
        <v>200</v>
      </c>
      <c r="F303" s="2"/>
    </row>
    <row r="304" spans="1:6" ht="30" x14ac:dyDescent="0.25">
      <c r="A304" s="2">
        <v>300</v>
      </c>
      <c r="B304" s="2" t="s">
        <v>216</v>
      </c>
      <c r="C304" s="2" t="s">
        <v>221</v>
      </c>
      <c r="D304" s="2">
        <v>160</v>
      </c>
      <c r="E304" s="3">
        <v>25</v>
      </c>
      <c r="F304" s="2"/>
    </row>
    <row r="305" spans="1:6" ht="30" x14ac:dyDescent="0.25">
      <c r="A305" s="2">
        <v>301</v>
      </c>
      <c r="B305" s="2" t="s">
        <v>579</v>
      </c>
      <c r="C305" s="2" t="s">
        <v>580</v>
      </c>
      <c r="D305" s="2" t="s">
        <v>10</v>
      </c>
      <c r="E305" s="3">
        <v>26</v>
      </c>
      <c r="F305" s="2"/>
    </row>
    <row r="306" spans="1:6" ht="30" x14ac:dyDescent="0.25">
      <c r="A306" s="2">
        <v>302</v>
      </c>
      <c r="B306" s="2" t="s">
        <v>581</v>
      </c>
      <c r="C306" s="2" t="s">
        <v>582</v>
      </c>
      <c r="D306" s="2" t="s">
        <v>6</v>
      </c>
      <c r="E306" s="3">
        <v>11</v>
      </c>
      <c r="F306" s="2"/>
    </row>
    <row r="307" spans="1:6" ht="30" x14ac:dyDescent="0.25">
      <c r="A307" s="2">
        <v>303</v>
      </c>
      <c r="B307" s="2" t="s">
        <v>583</v>
      </c>
      <c r="C307" s="2" t="s">
        <v>584</v>
      </c>
      <c r="D307" s="2" t="s">
        <v>31</v>
      </c>
      <c r="E307" s="3">
        <v>11</v>
      </c>
      <c r="F307" s="2"/>
    </row>
    <row r="308" spans="1:6" ht="60" x14ac:dyDescent="0.25">
      <c r="A308" s="2">
        <v>304</v>
      </c>
      <c r="B308" s="2" t="s">
        <v>585</v>
      </c>
      <c r="C308" s="2" t="s">
        <v>586</v>
      </c>
      <c r="D308" s="2" t="s">
        <v>6</v>
      </c>
      <c r="E308" s="3">
        <v>11</v>
      </c>
      <c r="F308" s="2"/>
    </row>
    <row r="309" spans="1:6" ht="30" x14ac:dyDescent="0.25">
      <c r="A309" s="2">
        <v>305</v>
      </c>
      <c r="B309" s="2" t="s">
        <v>587</v>
      </c>
      <c r="C309" s="2" t="s">
        <v>588</v>
      </c>
      <c r="D309" s="2">
        <v>400</v>
      </c>
      <c r="E309" s="3">
        <v>11</v>
      </c>
      <c r="F309" s="2"/>
    </row>
    <row r="310" spans="1:6" ht="30" x14ac:dyDescent="0.25">
      <c r="A310" s="2">
        <v>306</v>
      </c>
      <c r="B310" s="2" t="s">
        <v>589</v>
      </c>
      <c r="C310" s="2" t="s">
        <v>590</v>
      </c>
      <c r="D310" s="2" t="s">
        <v>7</v>
      </c>
      <c r="E310" s="3">
        <v>11</v>
      </c>
      <c r="F310" s="2"/>
    </row>
    <row r="311" spans="1:6" x14ac:dyDescent="0.25">
      <c r="A311" s="2">
        <v>307</v>
      </c>
      <c r="B311" s="2" t="s">
        <v>591</v>
      </c>
      <c r="C311" s="2" t="s">
        <v>592</v>
      </c>
      <c r="D311" s="2" t="s">
        <v>6</v>
      </c>
      <c r="E311" s="3">
        <v>11</v>
      </c>
      <c r="F311" s="2"/>
    </row>
    <row r="312" spans="1:6" ht="30" x14ac:dyDescent="0.25">
      <c r="A312" s="2">
        <v>308</v>
      </c>
      <c r="B312" s="2" t="s">
        <v>593</v>
      </c>
      <c r="C312" s="2" t="s">
        <v>594</v>
      </c>
      <c r="D312" s="2" t="s">
        <v>10</v>
      </c>
      <c r="E312" s="3">
        <v>25</v>
      </c>
      <c r="F312" s="2"/>
    </row>
    <row r="313" spans="1:6" ht="30" x14ac:dyDescent="0.25">
      <c r="A313" s="2">
        <v>309</v>
      </c>
      <c r="B313" s="2" t="s">
        <v>595</v>
      </c>
      <c r="C313" s="2" t="s">
        <v>596</v>
      </c>
      <c r="D313" s="2" t="s">
        <v>10</v>
      </c>
      <c r="E313" s="3">
        <v>16</v>
      </c>
      <c r="F313" s="2"/>
    </row>
    <row r="314" spans="1:6" ht="30" x14ac:dyDescent="0.25">
      <c r="A314" s="2">
        <v>310</v>
      </c>
      <c r="B314" s="2" t="s">
        <v>597</v>
      </c>
      <c r="C314" s="2" t="s">
        <v>598</v>
      </c>
      <c r="D314" s="2" t="s">
        <v>6</v>
      </c>
      <c r="E314" s="3">
        <v>54</v>
      </c>
      <c r="F314" s="2"/>
    </row>
    <row r="315" spans="1:6" ht="30" x14ac:dyDescent="0.25">
      <c r="A315" s="2">
        <v>311</v>
      </c>
      <c r="B315" s="2" t="s">
        <v>599</v>
      </c>
      <c r="C315" s="2" t="s">
        <v>600</v>
      </c>
      <c r="D315" s="2">
        <v>250</v>
      </c>
      <c r="E315" s="3">
        <f>67-60/0.94</f>
        <v>3.1702127659574444</v>
      </c>
      <c r="F315" s="2"/>
    </row>
    <row r="316" spans="1:6" ht="30" x14ac:dyDescent="0.25">
      <c r="A316" s="2">
        <v>312</v>
      </c>
      <c r="B316" s="2" t="s">
        <v>601</v>
      </c>
      <c r="C316" s="2" t="s">
        <v>600</v>
      </c>
      <c r="D316" s="2">
        <v>250</v>
      </c>
      <c r="E316" s="3">
        <f>55.2-50/0.94</f>
        <v>2.0085106382978708</v>
      </c>
      <c r="F316" s="2"/>
    </row>
    <row r="317" spans="1:6" ht="30" x14ac:dyDescent="0.25">
      <c r="A317" s="2">
        <v>313</v>
      </c>
      <c r="B317" s="2" t="s">
        <v>602</v>
      </c>
      <c r="C317" s="2" t="s">
        <v>603</v>
      </c>
      <c r="D317" s="2">
        <v>250</v>
      </c>
      <c r="E317" s="3">
        <f>55.2-15/0.94</f>
        <v>39.242553191489364</v>
      </c>
      <c r="F317" s="2"/>
    </row>
    <row r="318" spans="1:6" ht="30" x14ac:dyDescent="0.25">
      <c r="A318" s="2">
        <v>314</v>
      </c>
      <c r="B318" s="2" t="s">
        <v>604</v>
      </c>
      <c r="C318" s="2" t="s">
        <v>605</v>
      </c>
      <c r="D318" s="2">
        <v>400</v>
      </c>
      <c r="E318" s="3">
        <v>74</v>
      </c>
      <c r="F318" s="2"/>
    </row>
    <row r="319" spans="1:6" ht="30" x14ac:dyDescent="0.25">
      <c r="A319" s="2">
        <v>315</v>
      </c>
      <c r="B319" s="2" t="s">
        <v>606</v>
      </c>
      <c r="C319" s="2" t="s">
        <v>607</v>
      </c>
      <c r="D319" s="2">
        <v>630</v>
      </c>
      <c r="E319" s="3">
        <v>34.499999999999972</v>
      </c>
      <c r="F319" s="2"/>
    </row>
    <row r="320" spans="1:6" ht="45" x14ac:dyDescent="0.25">
      <c r="A320" s="2">
        <v>316</v>
      </c>
      <c r="B320" s="2" t="s">
        <v>608</v>
      </c>
      <c r="C320" s="2" t="s">
        <v>609</v>
      </c>
      <c r="D320" s="2">
        <v>250</v>
      </c>
      <c r="E320" s="3">
        <v>210.00000000000003</v>
      </c>
      <c r="F320" s="2"/>
    </row>
    <row r="321" spans="1:6" ht="45" x14ac:dyDescent="0.25">
      <c r="A321" s="2">
        <v>317</v>
      </c>
      <c r="B321" s="2" t="s">
        <v>610</v>
      </c>
      <c r="C321" s="2" t="s">
        <v>611</v>
      </c>
      <c r="D321" s="2">
        <v>400</v>
      </c>
      <c r="E321" s="3">
        <v>496</v>
      </c>
      <c r="F321" s="2"/>
    </row>
    <row r="322" spans="1:6" ht="30" x14ac:dyDescent="0.25">
      <c r="A322" s="2">
        <v>318</v>
      </c>
      <c r="B322" s="2" t="s">
        <v>612</v>
      </c>
      <c r="C322" s="2" t="s">
        <v>613</v>
      </c>
      <c r="D322" s="2" t="s">
        <v>6</v>
      </c>
      <c r="E322" s="3">
        <f>34.5-25/0.94</f>
        <v>7.904255319148934</v>
      </c>
      <c r="F322" s="2"/>
    </row>
    <row r="323" spans="1:6" ht="30" x14ac:dyDescent="0.25">
      <c r="A323" s="2">
        <v>319</v>
      </c>
      <c r="B323" s="2" t="s">
        <v>614</v>
      </c>
      <c r="C323" s="2" t="s">
        <v>615</v>
      </c>
      <c r="D323" s="2">
        <v>250</v>
      </c>
      <c r="E323" s="3">
        <f>165-60/0.94</f>
        <v>101.17021276595744</v>
      </c>
      <c r="F323" s="2"/>
    </row>
    <row r="324" spans="1:6" ht="30" x14ac:dyDescent="0.25">
      <c r="A324" s="2">
        <v>320</v>
      </c>
      <c r="B324" s="2" t="s">
        <v>616</v>
      </c>
      <c r="C324" s="2" t="s">
        <v>617</v>
      </c>
      <c r="D324" s="2">
        <v>250</v>
      </c>
      <c r="E324" s="3">
        <v>85</v>
      </c>
      <c r="F324" s="2"/>
    </row>
    <row r="325" spans="1:6" ht="30" x14ac:dyDescent="0.25">
      <c r="A325" s="2">
        <v>321</v>
      </c>
      <c r="B325" s="2" t="s">
        <v>618</v>
      </c>
      <c r="C325" s="2" t="s">
        <v>226</v>
      </c>
      <c r="D325" s="2">
        <v>100</v>
      </c>
      <c r="E325" s="3">
        <v>83</v>
      </c>
      <c r="F325" s="2"/>
    </row>
    <row r="326" spans="1:6" ht="30" x14ac:dyDescent="0.25">
      <c r="A326" s="2">
        <v>322</v>
      </c>
      <c r="B326" s="2" t="s">
        <v>619</v>
      </c>
      <c r="C326" s="2" t="s">
        <v>227</v>
      </c>
      <c r="D326" s="2">
        <v>100</v>
      </c>
      <c r="E326" s="3">
        <v>10</v>
      </c>
      <c r="F326" s="2"/>
    </row>
    <row r="327" spans="1:6" ht="30" x14ac:dyDescent="0.25">
      <c r="A327" s="2">
        <v>323</v>
      </c>
      <c r="B327" s="2" t="s">
        <v>620</v>
      </c>
      <c r="C327" s="2" t="s">
        <v>228</v>
      </c>
      <c r="D327" s="2">
        <v>100</v>
      </c>
      <c r="E327" s="3">
        <f>365-100/0.94</f>
        <v>258.61702127659572</v>
      </c>
      <c r="F327" s="2"/>
    </row>
    <row r="328" spans="1:6" ht="30" x14ac:dyDescent="0.25">
      <c r="A328" s="2">
        <v>324</v>
      </c>
      <c r="B328" s="2" t="s">
        <v>621</v>
      </c>
      <c r="C328" s="2" t="s">
        <v>229</v>
      </c>
      <c r="D328" s="2">
        <v>160</v>
      </c>
      <c r="E328" s="3">
        <f>352-15/0.94</f>
        <v>336.04255319148933</v>
      </c>
      <c r="F328" s="2"/>
    </row>
    <row r="329" spans="1:6" ht="14.25" customHeight="1" x14ac:dyDescent="0.25">
      <c r="A329" s="2">
        <v>325</v>
      </c>
      <c r="B329" s="2" t="s">
        <v>622</v>
      </c>
      <c r="C329" s="2" t="s">
        <v>230</v>
      </c>
      <c r="D329" s="2">
        <v>100</v>
      </c>
      <c r="E329" s="3">
        <v>92.5</v>
      </c>
      <c r="F329" s="2"/>
    </row>
    <row r="330" spans="1:6" ht="30" x14ac:dyDescent="0.25">
      <c r="A330" s="2">
        <v>326</v>
      </c>
      <c r="B330" s="2" t="s">
        <v>623</v>
      </c>
      <c r="C330" s="2" t="s">
        <v>231</v>
      </c>
      <c r="D330" s="2">
        <v>100</v>
      </c>
      <c r="E330" s="3">
        <v>64.5</v>
      </c>
      <c r="F330" s="2"/>
    </row>
    <row r="331" spans="1:6" ht="30" x14ac:dyDescent="0.25">
      <c r="A331" s="2">
        <v>327</v>
      </c>
      <c r="B331" s="2" t="s">
        <v>624</v>
      </c>
      <c r="C331" s="2" t="s">
        <v>232</v>
      </c>
      <c r="D331" s="2">
        <v>100</v>
      </c>
      <c r="E331" s="3">
        <v>44.8</v>
      </c>
      <c r="F331" s="2"/>
    </row>
    <row r="332" spans="1:6" ht="30" x14ac:dyDescent="0.25">
      <c r="A332" s="2">
        <v>328</v>
      </c>
      <c r="B332" s="2" t="s">
        <v>625</v>
      </c>
      <c r="C332" s="2" t="s">
        <v>233</v>
      </c>
      <c r="D332" s="2">
        <v>160</v>
      </c>
      <c r="E332" s="3">
        <v>34.200000000000003</v>
      </c>
      <c r="F332" s="2"/>
    </row>
    <row r="333" spans="1:6" ht="45" x14ac:dyDescent="0.25">
      <c r="A333" s="2">
        <v>329</v>
      </c>
      <c r="B333" s="2" t="s">
        <v>626</v>
      </c>
      <c r="C333" s="2" t="s">
        <v>627</v>
      </c>
      <c r="D333" s="2">
        <v>160</v>
      </c>
      <c r="E333" s="3">
        <v>15.5</v>
      </c>
      <c r="F333" s="2"/>
    </row>
    <row r="334" spans="1:6" ht="45" x14ac:dyDescent="0.25">
      <c r="A334" s="2">
        <v>330</v>
      </c>
      <c r="B334" s="2" t="s">
        <v>628</v>
      </c>
      <c r="C334" s="2" t="s">
        <v>629</v>
      </c>
      <c r="D334" s="2">
        <v>160</v>
      </c>
      <c r="E334" s="3">
        <v>32.5</v>
      </c>
      <c r="F334" s="2"/>
    </row>
    <row r="335" spans="1:6" ht="30" x14ac:dyDescent="0.25">
      <c r="A335" s="2">
        <v>331</v>
      </c>
      <c r="B335" s="2" t="s">
        <v>630</v>
      </c>
      <c r="C335" s="2" t="s">
        <v>631</v>
      </c>
      <c r="D335" s="2">
        <v>630</v>
      </c>
      <c r="E335" s="3">
        <v>34.4</v>
      </c>
      <c r="F335" s="2"/>
    </row>
    <row r="336" spans="1:6" ht="45" x14ac:dyDescent="0.25">
      <c r="A336" s="2">
        <v>332</v>
      </c>
      <c r="B336" s="2" t="s">
        <v>632</v>
      </c>
      <c r="C336" s="2" t="s">
        <v>633</v>
      </c>
      <c r="D336" s="2">
        <v>250</v>
      </c>
      <c r="E336" s="3">
        <v>12.5</v>
      </c>
      <c r="F336" s="2"/>
    </row>
    <row r="337" spans="1:6" ht="45" x14ac:dyDescent="0.25">
      <c r="A337" s="2">
        <v>333</v>
      </c>
      <c r="B337" s="2" t="s">
        <v>634</v>
      </c>
      <c r="C337" s="2" t="s">
        <v>633</v>
      </c>
      <c r="D337" s="2">
        <v>400</v>
      </c>
      <c r="E337" s="6">
        <v>52</v>
      </c>
      <c r="F337" s="7"/>
    </row>
    <row r="338" spans="1:6" ht="38.25" customHeight="1" x14ac:dyDescent="0.25">
      <c r="A338" s="2">
        <v>334</v>
      </c>
      <c r="B338" s="2" t="s">
        <v>635</v>
      </c>
      <c r="C338" s="2" t="s">
        <v>636</v>
      </c>
      <c r="D338" s="2">
        <v>250</v>
      </c>
      <c r="E338" s="6">
        <v>16.3</v>
      </c>
      <c r="F338" s="8"/>
    </row>
    <row r="339" spans="1:6" ht="30" x14ac:dyDescent="0.25">
      <c r="A339" s="2">
        <v>335</v>
      </c>
      <c r="B339" s="2" t="s">
        <v>637</v>
      </c>
      <c r="C339" s="2" t="s">
        <v>638</v>
      </c>
      <c r="D339" s="2">
        <v>250</v>
      </c>
      <c r="E339" s="6">
        <v>15.3</v>
      </c>
      <c r="F339" s="7"/>
    </row>
    <row r="340" spans="1:6" ht="30" x14ac:dyDescent="0.25">
      <c r="A340" s="2">
        <v>336</v>
      </c>
      <c r="B340" s="2" t="s">
        <v>639</v>
      </c>
      <c r="C340" s="2" t="s">
        <v>638</v>
      </c>
      <c r="D340" s="2">
        <v>100</v>
      </c>
      <c r="E340" s="6">
        <v>2</v>
      </c>
      <c r="F340" s="7"/>
    </row>
    <row r="341" spans="1:6" ht="45" x14ac:dyDescent="0.25">
      <c r="A341" s="2">
        <v>337</v>
      </c>
      <c r="B341" s="2" t="s">
        <v>640</v>
      </c>
      <c r="C341" s="2" t="s">
        <v>641</v>
      </c>
      <c r="D341" s="2">
        <v>250</v>
      </c>
      <c r="E341" s="6">
        <v>23</v>
      </c>
      <c r="F341" s="7"/>
    </row>
    <row r="342" spans="1:6" ht="30" x14ac:dyDescent="0.25">
      <c r="A342" s="2">
        <v>338</v>
      </c>
      <c r="B342" s="2" t="s">
        <v>217</v>
      </c>
      <c r="C342" s="2" t="s">
        <v>222</v>
      </c>
      <c r="D342" s="2">
        <v>100</v>
      </c>
      <c r="E342" s="6">
        <v>32</v>
      </c>
      <c r="F342" s="7"/>
    </row>
    <row r="343" spans="1:6" ht="45" x14ac:dyDescent="0.25">
      <c r="A343" s="2">
        <v>339</v>
      </c>
      <c r="B343" s="2" t="s">
        <v>642</v>
      </c>
      <c r="C343" s="2" t="s">
        <v>643</v>
      </c>
      <c r="D343" s="2">
        <v>100</v>
      </c>
      <c r="E343" s="6">
        <v>12</v>
      </c>
      <c r="F343" s="7"/>
    </row>
    <row r="344" spans="1:6" ht="30" x14ac:dyDescent="0.25">
      <c r="A344" s="2">
        <v>340</v>
      </c>
      <c r="B344" s="2" t="s">
        <v>218</v>
      </c>
      <c r="C344" s="2" t="s">
        <v>223</v>
      </c>
      <c r="D344" s="2">
        <v>100</v>
      </c>
      <c r="E344" s="6">
        <v>12.6</v>
      </c>
      <c r="F344" s="7"/>
    </row>
    <row r="345" spans="1:6" ht="45" x14ac:dyDescent="0.25">
      <c r="A345" s="2">
        <v>341</v>
      </c>
      <c r="B345" s="2" t="s">
        <v>219</v>
      </c>
      <c r="C345" s="2" t="s">
        <v>224</v>
      </c>
      <c r="D345" s="2">
        <v>160</v>
      </c>
      <c r="E345" s="6">
        <v>25.3</v>
      </c>
      <c r="F345" s="7"/>
    </row>
    <row r="346" spans="1:6" ht="30" x14ac:dyDescent="0.25">
      <c r="A346" s="2">
        <v>342</v>
      </c>
      <c r="B346" s="2" t="s">
        <v>644</v>
      </c>
      <c r="C346" s="2" t="s">
        <v>645</v>
      </c>
      <c r="D346" s="2">
        <v>250</v>
      </c>
      <c r="E346" s="6">
        <v>52.3</v>
      </c>
      <c r="F346" s="7"/>
    </row>
    <row r="347" spans="1:6" ht="45" x14ac:dyDescent="0.25">
      <c r="A347" s="2">
        <v>343</v>
      </c>
      <c r="B347" s="2" t="s">
        <v>646</v>
      </c>
      <c r="C347" s="2" t="s">
        <v>647</v>
      </c>
      <c r="D347" s="2" t="s">
        <v>31</v>
      </c>
      <c r="E347" s="6">
        <v>403</v>
      </c>
      <c r="F347" s="7"/>
    </row>
    <row r="348" spans="1:6" ht="30" x14ac:dyDescent="0.25">
      <c r="A348" s="2">
        <v>344</v>
      </c>
      <c r="B348" s="2" t="s">
        <v>648</v>
      </c>
      <c r="C348" s="2" t="s">
        <v>649</v>
      </c>
      <c r="D348" s="2">
        <v>250</v>
      </c>
      <c r="E348" s="6">
        <v>22</v>
      </c>
      <c r="F348" s="7"/>
    </row>
    <row r="349" spans="1:6" ht="30" x14ac:dyDescent="0.25">
      <c r="A349" s="2">
        <v>345</v>
      </c>
      <c r="B349" s="2" t="s">
        <v>650</v>
      </c>
      <c r="C349" s="2" t="s">
        <v>651</v>
      </c>
      <c r="D349" s="2">
        <v>160</v>
      </c>
      <c r="E349" s="6">
        <v>15</v>
      </c>
      <c r="F349" s="7"/>
    </row>
    <row r="350" spans="1:6" ht="30" x14ac:dyDescent="0.25">
      <c r="A350" s="2">
        <v>346</v>
      </c>
      <c r="B350" s="2" t="s">
        <v>652</v>
      </c>
      <c r="C350" s="2" t="s">
        <v>653</v>
      </c>
      <c r="D350" s="2">
        <v>160</v>
      </c>
      <c r="E350" s="6">
        <v>17.8</v>
      </c>
      <c r="F350" s="7"/>
    </row>
    <row r="351" spans="1:6" ht="30" x14ac:dyDescent="0.25">
      <c r="A351" s="2">
        <v>347</v>
      </c>
      <c r="B351" s="2" t="s">
        <v>654</v>
      </c>
      <c r="C351" s="2" t="s">
        <v>655</v>
      </c>
      <c r="D351" s="2">
        <v>250</v>
      </c>
      <c r="E351" s="6">
        <v>23.3</v>
      </c>
      <c r="F351" s="7"/>
    </row>
    <row r="352" spans="1:6" ht="30" x14ac:dyDescent="0.25">
      <c r="A352" s="2">
        <v>348</v>
      </c>
      <c r="B352" s="2" t="s">
        <v>656</v>
      </c>
      <c r="C352" s="2" t="s">
        <v>655</v>
      </c>
      <c r="D352" s="2">
        <v>250</v>
      </c>
      <c r="E352" s="6">
        <v>24.2</v>
      </c>
      <c r="F352" s="7"/>
    </row>
    <row r="353" spans="1:6" ht="30" x14ac:dyDescent="0.25">
      <c r="A353" s="2">
        <v>349</v>
      </c>
      <c r="B353" s="2" t="s">
        <v>657</v>
      </c>
      <c r="C353" s="2" t="s">
        <v>658</v>
      </c>
      <c r="D353" s="2">
        <v>250</v>
      </c>
      <c r="E353" s="6">
        <v>22</v>
      </c>
      <c r="F353" s="7"/>
    </row>
    <row r="354" spans="1:6" ht="30" x14ac:dyDescent="0.25">
      <c r="A354" s="2">
        <v>350</v>
      </c>
      <c r="B354" s="2" t="s">
        <v>659</v>
      </c>
      <c r="C354" s="2" t="s">
        <v>660</v>
      </c>
      <c r="D354" s="2" t="s">
        <v>7</v>
      </c>
      <c r="E354" s="6">
        <v>85</v>
      </c>
      <c r="F354" s="7"/>
    </row>
    <row r="355" spans="1:6" ht="30" x14ac:dyDescent="0.25">
      <c r="A355" s="2">
        <v>351</v>
      </c>
      <c r="B355" s="2" t="s">
        <v>661</v>
      </c>
      <c r="C355" s="2" t="s">
        <v>662</v>
      </c>
      <c r="D355" s="2">
        <v>630</v>
      </c>
      <c r="E355" s="6">
        <v>45.3</v>
      </c>
      <c r="F355" s="7"/>
    </row>
    <row r="356" spans="1:6" ht="45" x14ac:dyDescent="0.25">
      <c r="A356" s="2">
        <v>352</v>
      </c>
      <c r="B356" s="2" t="s">
        <v>663</v>
      </c>
      <c r="C356" s="2" t="s">
        <v>664</v>
      </c>
      <c r="D356" s="2">
        <v>100</v>
      </c>
      <c r="E356" s="6">
        <v>25.6</v>
      </c>
      <c r="F356" s="7"/>
    </row>
    <row r="357" spans="1:6" x14ac:dyDescent="0.25">
      <c r="A357" s="2">
        <v>353</v>
      </c>
      <c r="B357" s="2" t="s">
        <v>665</v>
      </c>
      <c r="C357" s="2" t="s">
        <v>666</v>
      </c>
      <c r="D357" s="2">
        <v>160</v>
      </c>
      <c r="E357" s="6">
        <v>33.6</v>
      </c>
      <c r="F357" s="7"/>
    </row>
    <row r="358" spans="1:6" x14ac:dyDescent="0.25">
      <c r="A358" s="2">
        <v>354</v>
      </c>
      <c r="B358" s="2" t="s">
        <v>667</v>
      </c>
      <c r="C358" s="2" t="s">
        <v>668</v>
      </c>
      <c r="D358" s="2">
        <v>160</v>
      </c>
      <c r="E358" s="6">
        <v>23</v>
      </c>
      <c r="F358" s="7"/>
    </row>
    <row r="359" spans="1:6" ht="30" x14ac:dyDescent="0.25">
      <c r="A359" s="2">
        <v>355</v>
      </c>
      <c r="B359" s="2" t="s">
        <v>669</v>
      </c>
      <c r="C359" s="2" t="s">
        <v>670</v>
      </c>
      <c r="D359" s="2">
        <v>160</v>
      </c>
      <c r="E359" s="6">
        <v>15</v>
      </c>
      <c r="F359" s="7"/>
    </row>
    <row r="360" spans="1:6" ht="30" x14ac:dyDescent="0.25">
      <c r="A360" s="2">
        <v>356</v>
      </c>
      <c r="B360" s="2" t="s">
        <v>671</v>
      </c>
      <c r="C360" s="2" t="s">
        <v>670</v>
      </c>
      <c r="D360" s="2">
        <v>250</v>
      </c>
      <c r="E360" s="6">
        <v>12</v>
      </c>
      <c r="F360" s="7"/>
    </row>
    <row r="361" spans="1:6" ht="30" x14ac:dyDescent="0.25">
      <c r="A361" s="2">
        <v>357</v>
      </c>
      <c r="B361" s="2" t="s">
        <v>672</v>
      </c>
      <c r="C361" s="2" t="s">
        <v>673</v>
      </c>
      <c r="D361" s="2">
        <v>400</v>
      </c>
      <c r="E361" s="6">
        <v>32</v>
      </c>
      <c r="F361" s="7"/>
    </row>
    <row r="362" spans="1:6" ht="45" x14ac:dyDescent="0.25">
      <c r="A362" s="2">
        <v>358</v>
      </c>
      <c r="B362" s="2" t="s">
        <v>674</v>
      </c>
      <c r="C362" s="2" t="s">
        <v>675</v>
      </c>
      <c r="D362" s="2">
        <v>250</v>
      </c>
      <c r="E362" s="6">
        <v>15</v>
      </c>
      <c r="F362" s="7"/>
    </row>
    <row r="363" spans="1:6" ht="45" x14ac:dyDescent="0.25">
      <c r="A363" s="2">
        <v>359</v>
      </c>
      <c r="B363" s="2" t="s">
        <v>676</v>
      </c>
      <c r="C363" s="2" t="s">
        <v>675</v>
      </c>
      <c r="D363" s="2">
        <v>400</v>
      </c>
      <c r="E363" s="6">
        <v>18</v>
      </c>
      <c r="F363" s="7"/>
    </row>
    <row r="364" spans="1:6" ht="30" x14ac:dyDescent="0.25">
      <c r="A364" s="2">
        <v>360</v>
      </c>
      <c r="B364" s="2" t="s">
        <v>677</v>
      </c>
      <c r="C364" s="2" t="s">
        <v>678</v>
      </c>
      <c r="D364" s="2">
        <v>250</v>
      </c>
      <c r="E364" s="6">
        <v>45</v>
      </c>
      <c r="F364" s="7"/>
    </row>
    <row r="365" spans="1:6" ht="30" x14ac:dyDescent="0.25">
      <c r="A365" s="2">
        <v>361</v>
      </c>
      <c r="B365" s="2" t="s">
        <v>679</v>
      </c>
      <c r="C365" s="2" t="s">
        <v>680</v>
      </c>
      <c r="D365" s="2">
        <v>63</v>
      </c>
      <c r="E365" s="6">
        <v>10</v>
      </c>
      <c r="F365" s="7"/>
    </row>
    <row r="366" spans="1:6" ht="60" x14ac:dyDescent="0.25">
      <c r="A366" s="2">
        <v>362</v>
      </c>
      <c r="B366" s="2" t="s">
        <v>681</v>
      </c>
      <c r="C366" s="2" t="s">
        <v>682</v>
      </c>
      <c r="D366" s="2">
        <v>400</v>
      </c>
      <c r="E366" s="6">
        <v>52</v>
      </c>
      <c r="F366" s="7"/>
    </row>
    <row r="367" spans="1:6" ht="60" x14ac:dyDescent="0.25">
      <c r="A367" s="2">
        <v>363</v>
      </c>
      <c r="B367" s="2" t="s">
        <v>683</v>
      </c>
      <c r="C367" s="2" t="s">
        <v>684</v>
      </c>
      <c r="D367" s="2" t="s">
        <v>7</v>
      </c>
      <c r="E367" s="6">
        <v>20</v>
      </c>
      <c r="F367" s="7"/>
    </row>
    <row r="368" spans="1:6" ht="30" x14ac:dyDescent="0.25">
      <c r="A368" s="2">
        <v>364</v>
      </c>
      <c r="B368" s="2" t="s">
        <v>685</v>
      </c>
      <c r="C368" s="2" t="s">
        <v>686</v>
      </c>
      <c r="D368" s="2">
        <v>160</v>
      </c>
      <c r="E368" s="6">
        <v>12</v>
      </c>
      <c r="F368" s="7"/>
    </row>
    <row r="369" spans="1:6" ht="60" x14ac:dyDescent="0.25">
      <c r="A369" s="2">
        <v>365</v>
      </c>
      <c r="B369" s="2" t="s">
        <v>687</v>
      </c>
      <c r="C369" s="2" t="s">
        <v>688</v>
      </c>
      <c r="D369" s="2">
        <v>100</v>
      </c>
      <c r="E369" s="6">
        <v>34</v>
      </c>
      <c r="F369" s="7"/>
    </row>
    <row r="370" spans="1:6" ht="60" x14ac:dyDescent="0.25">
      <c r="A370" s="2">
        <v>366</v>
      </c>
      <c r="B370" s="2" t="s">
        <v>689</v>
      </c>
      <c r="C370" s="2" t="s">
        <v>690</v>
      </c>
      <c r="D370" s="2">
        <v>63</v>
      </c>
      <c r="E370" s="6">
        <v>10</v>
      </c>
      <c r="F370" s="7"/>
    </row>
    <row r="371" spans="1:6" ht="60" x14ac:dyDescent="0.25">
      <c r="A371" s="2">
        <v>367</v>
      </c>
      <c r="B371" s="2" t="s">
        <v>691</v>
      </c>
      <c r="C371" s="2" t="s">
        <v>692</v>
      </c>
      <c r="D371" s="2">
        <v>63</v>
      </c>
      <c r="E371" s="6">
        <v>10</v>
      </c>
      <c r="F371" s="7"/>
    </row>
    <row r="372" spans="1:6" ht="60" x14ac:dyDescent="0.25">
      <c r="A372" s="2">
        <v>368</v>
      </c>
      <c r="B372" s="2" t="s">
        <v>693</v>
      </c>
      <c r="C372" s="2" t="s">
        <v>694</v>
      </c>
      <c r="D372" s="2" t="s">
        <v>6</v>
      </c>
      <c r="E372" s="6">
        <v>230</v>
      </c>
      <c r="F372" s="7"/>
    </row>
    <row r="373" spans="1:6" ht="60" x14ac:dyDescent="0.25">
      <c r="A373" s="2">
        <v>369</v>
      </c>
      <c r="B373" s="2" t="s">
        <v>695</v>
      </c>
      <c r="C373" s="2" t="s">
        <v>696</v>
      </c>
      <c r="D373" s="2">
        <v>400</v>
      </c>
      <c r="E373" s="6">
        <v>100</v>
      </c>
      <c r="F373" s="7"/>
    </row>
    <row r="374" spans="1:6" ht="60" x14ac:dyDescent="0.25">
      <c r="A374" s="2">
        <v>370</v>
      </c>
      <c r="B374" s="2" t="s">
        <v>697</v>
      </c>
      <c r="C374" s="2" t="s">
        <v>698</v>
      </c>
      <c r="D374" s="2">
        <v>180</v>
      </c>
      <c r="E374" s="6">
        <v>230</v>
      </c>
      <c r="F374" s="7"/>
    </row>
    <row r="375" spans="1:6" ht="60" x14ac:dyDescent="0.25">
      <c r="A375" s="2">
        <v>371</v>
      </c>
      <c r="B375" s="2" t="s">
        <v>699</v>
      </c>
      <c r="C375" s="2" t="s">
        <v>700</v>
      </c>
      <c r="D375" s="2">
        <v>630</v>
      </c>
      <c r="E375" s="6">
        <v>11</v>
      </c>
      <c r="F375" s="7"/>
    </row>
    <row r="376" spans="1:6" ht="60" x14ac:dyDescent="0.25">
      <c r="A376" s="2">
        <v>372</v>
      </c>
      <c r="B376" s="2" t="s">
        <v>701</v>
      </c>
      <c r="C376" s="2" t="s">
        <v>702</v>
      </c>
      <c r="D376" s="2">
        <v>160</v>
      </c>
      <c r="E376" s="6">
        <v>11</v>
      </c>
      <c r="F376" s="7"/>
    </row>
    <row r="377" spans="1:6" ht="60" x14ac:dyDescent="0.25">
      <c r="A377" s="2">
        <v>373</v>
      </c>
      <c r="B377" s="2" t="s">
        <v>703</v>
      </c>
      <c r="C377" s="2" t="s">
        <v>704</v>
      </c>
      <c r="D377" s="2" t="s">
        <v>952</v>
      </c>
      <c r="E377" s="6">
        <v>32</v>
      </c>
      <c r="F377" s="7"/>
    </row>
    <row r="378" spans="1:6" ht="60" x14ac:dyDescent="0.25">
      <c r="A378" s="2">
        <v>374</v>
      </c>
      <c r="B378" s="2" t="s">
        <v>705</v>
      </c>
      <c r="C378" s="2" t="s">
        <v>706</v>
      </c>
      <c r="D378" s="2">
        <v>100</v>
      </c>
      <c r="E378" s="6">
        <v>21</v>
      </c>
      <c r="F378" s="7"/>
    </row>
    <row r="379" spans="1:6" ht="60" x14ac:dyDescent="0.25">
      <c r="A379" s="2">
        <v>375</v>
      </c>
      <c r="B379" s="2" t="s">
        <v>707</v>
      </c>
      <c r="C379" s="2" t="s">
        <v>708</v>
      </c>
      <c r="D379" s="2" t="s">
        <v>31</v>
      </c>
      <c r="E379" s="6">
        <v>450</v>
      </c>
      <c r="F379" s="7"/>
    </row>
    <row r="380" spans="1:6" ht="60" x14ac:dyDescent="0.25">
      <c r="A380" s="2">
        <v>376</v>
      </c>
      <c r="B380" s="2" t="s">
        <v>709</v>
      </c>
      <c r="C380" s="2" t="s">
        <v>710</v>
      </c>
      <c r="D380" s="2" t="s">
        <v>31</v>
      </c>
      <c r="E380" s="6">
        <v>320</v>
      </c>
      <c r="F380" s="7"/>
    </row>
    <row r="381" spans="1:6" ht="60" x14ac:dyDescent="0.25">
      <c r="A381" s="2">
        <v>377</v>
      </c>
      <c r="B381" s="2" t="s">
        <v>711</v>
      </c>
      <c r="C381" s="2" t="s">
        <v>712</v>
      </c>
      <c r="D381" s="2" t="s">
        <v>43</v>
      </c>
      <c r="E381" s="6">
        <v>521</v>
      </c>
      <c r="F381" s="7"/>
    </row>
    <row r="382" spans="1:6" ht="60" x14ac:dyDescent="0.25">
      <c r="A382" s="2">
        <v>378</v>
      </c>
      <c r="B382" s="2" t="s">
        <v>713</v>
      </c>
      <c r="C382" s="2" t="s">
        <v>714</v>
      </c>
      <c r="D382" s="2">
        <v>100</v>
      </c>
      <c r="E382" s="6">
        <v>12</v>
      </c>
      <c r="F382" s="7"/>
    </row>
    <row r="383" spans="1:6" ht="60" x14ac:dyDescent="0.25">
      <c r="A383" s="2">
        <v>379</v>
      </c>
      <c r="B383" s="2" t="s">
        <v>715</v>
      </c>
      <c r="C383" s="2" t="s">
        <v>716</v>
      </c>
      <c r="D383" s="2">
        <v>250</v>
      </c>
      <c r="E383" s="6">
        <v>32</v>
      </c>
      <c r="F383" s="7"/>
    </row>
    <row r="384" spans="1:6" ht="60" x14ac:dyDescent="0.25">
      <c r="A384" s="2">
        <v>380</v>
      </c>
      <c r="B384" s="2" t="s">
        <v>717</v>
      </c>
      <c r="C384" s="2" t="s">
        <v>718</v>
      </c>
      <c r="D384" s="2">
        <v>630</v>
      </c>
      <c r="E384" s="6">
        <v>62</v>
      </c>
      <c r="F384" s="7"/>
    </row>
    <row r="385" spans="1:6" ht="60" x14ac:dyDescent="0.25">
      <c r="A385" s="2">
        <v>381</v>
      </c>
      <c r="B385" s="2" t="s">
        <v>719</v>
      </c>
      <c r="C385" s="2" t="s">
        <v>720</v>
      </c>
      <c r="D385" s="2">
        <v>400</v>
      </c>
      <c r="E385" s="6">
        <v>52</v>
      </c>
      <c r="F385" s="7"/>
    </row>
    <row r="386" spans="1:6" ht="60" x14ac:dyDescent="0.25">
      <c r="A386" s="2">
        <v>382</v>
      </c>
      <c r="B386" s="2" t="s">
        <v>721</v>
      </c>
      <c r="C386" s="2" t="s">
        <v>722</v>
      </c>
      <c r="D386" s="2">
        <v>250</v>
      </c>
      <c r="E386" s="6">
        <v>54</v>
      </c>
      <c r="F386" s="7"/>
    </row>
    <row r="387" spans="1:6" ht="60" x14ac:dyDescent="0.25">
      <c r="A387" s="2">
        <v>383</v>
      </c>
      <c r="B387" s="2" t="s">
        <v>723</v>
      </c>
      <c r="C387" s="2" t="s">
        <v>724</v>
      </c>
      <c r="D387" s="2">
        <v>250</v>
      </c>
      <c r="E387" s="6">
        <v>34</v>
      </c>
      <c r="F387" s="7"/>
    </row>
    <row r="388" spans="1:6" ht="60" x14ac:dyDescent="0.25">
      <c r="A388" s="2">
        <v>384</v>
      </c>
      <c r="B388" s="2" t="s">
        <v>725</v>
      </c>
      <c r="C388" s="2" t="s">
        <v>726</v>
      </c>
      <c r="D388" s="2">
        <v>250</v>
      </c>
      <c r="E388" s="6"/>
      <c r="F388" s="7"/>
    </row>
    <row r="389" spans="1:6" ht="60" x14ac:dyDescent="0.25">
      <c r="A389" s="2">
        <v>385</v>
      </c>
      <c r="B389" s="2" t="s">
        <v>727</v>
      </c>
      <c r="C389" s="2" t="s">
        <v>728</v>
      </c>
      <c r="D389" s="2">
        <v>160</v>
      </c>
      <c r="E389" s="6"/>
      <c r="F389" s="7"/>
    </row>
    <row r="390" spans="1:6" ht="60" x14ac:dyDescent="0.25">
      <c r="A390" s="2">
        <v>386</v>
      </c>
      <c r="B390" s="2" t="s">
        <v>729</v>
      </c>
      <c r="C390" s="2" t="s">
        <v>730</v>
      </c>
      <c r="D390" s="2">
        <v>630</v>
      </c>
      <c r="E390" s="6"/>
      <c r="F390" s="7"/>
    </row>
    <row r="391" spans="1:6" ht="60" x14ac:dyDescent="0.25">
      <c r="A391" s="2">
        <v>387</v>
      </c>
      <c r="B391" s="2" t="s">
        <v>731</v>
      </c>
      <c r="C391" s="2" t="s">
        <v>732</v>
      </c>
      <c r="D391" s="2">
        <v>100</v>
      </c>
      <c r="E391" s="6"/>
      <c r="F391" s="7"/>
    </row>
    <row r="392" spans="1:6" ht="60" x14ac:dyDescent="0.25">
      <c r="A392" s="2">
        <v>388</v>
      </c>
      <c r="B392" s="2" t="s">
        <v>733</v>
      </c>
      <c r="C392" s="2" t="s">
        <v>734</v>
      </c>
      <c r="D392" s="2">
        <v>400</v>
      </c>
      <c r="E392" s="6"/>
      <c r="F392" s="7"/>
    </row>
    <row r="393" spans="1:6" ht="60" x14ac:dyDescent="0.25">
      <c r="A393" s="2">
        <v>389</v>
      </c>
      <c r="B393" s="2" t="s">
        <v>735</v>
      </c>
      <c r="C393" s="2" t="s">
        <v>736</v>
      </c>
      <c r="D393" s="2">
        <v>100</v>
      </c>
      <c r="E393" s="6"/>
      <c r="F393" s="7"/>
    </row>
    <row r="394" spans="1:6" ht="60" x14ac:dyDescent="0.25">
      <c r="A394" s="2">
        <v>390</v>
      </c>
      <c r="B394" s="2" t="s">
        <v>737</v>
      </c>
      <c r="C394" s="2" t="s">
        <v>738</v>
      </c>
      <c r="D394" s="2">
        <v>400</v>
      </c>
      <c r="E394" s="6"/>
      <c r="F394" s="7"/>
    </row>
    <row r="395" spans="1:6" ht="60" x14ac:dyDescent="0.25">
      <c r="A395" s="2">
        <v>391</v>
      </c>
      <c r="B395" s="2" t="s">
        <v>739</v>
      </c>
      <c r="C395" s="2" t="s">
        <v>740</v>
      </c>
      <c r="D395" s="2">
        <v>250</v>
      </c>
      <c r="E395" s="6"/>
      <c r="F395" s="7"/>
    </row>
    <row r="396" spans="1:6" ht="60" x14ac:dyDescent="0.25">
      <c r="A396" s="2">
        <v>392</v>
      </c>
      <c r="B396" s="2" t="s">
        <v>741</v>
      </c>
      <c r="C396" s="2" t="s">
        <v>742</v>
      </c>
      <c r="D396" s="2">
        <v>250</v>
      </c>
      <c r="E396" s="6"/>
      <c r="F396" s="7"/>
    </row>
    <row r="397" spans="1:6" ht="60" x14ac:dyDescent="0.25">
      <c r="A397" s="2">
        <v>393</v>
      </c>
      <c r="B397" s="2" t="s">
        <v>743</v>
      </c>
      <c r="C397" s="2" t="s">
        <v>744</v>
      </c>
      <c r="D397" s="2">
        <v>250</v>
      </c>
      <c r="E397" s="6"/>
      <c r="F397" s="7"/>
    </row>
    <row r="398" spans="1:6" ht="60" x14ac:dyDescent="0.25">
      <c r="A398" s="2">
        <v>394</v>
      </c>
      <c r="B398" s="2" t="s">
        <v>745</v>
      </c>
      <c r="C398" s="2" t="s">
        <v>744</v>
      </c>
      <c r="D398" s="2">
        <v>160</v>
      </c>
      <c r="E398" s="6"/>
      <c r="F398" s="7"/>
    </row>
    <row r="399" spans="1:6" ht="60" x14ac:dyDescent="0.25">
      <c r="A399" s="2">
        <v>395</v>
      </c>
      <c r="B399" s="2" t="s">
        <v>746</v>
      </c>
      <c r="C399" s="2" t="s">
        <v>747</v>
      </c>
      <c r="D399" s="2">
        <v>100</v>
      </c>
      <c r="E399" s="6"/>
      <c r="F399" s="7"/>
    </row>
    <row r="400" spans="1:6" ht="60" x14ac:dyDescent="0.25">
      <c r="A400" s="2">
        <v>396</v>
      </c>
      <c r="B400" s="2" t="s">
        <v>748</v>
      </c>
      <c r="C400" s="2" t="s">
        <v>749</v>
      </c>
      <c r="D400" s="2">
        <v>63</v>
      </c>
      <c r="E400" s="6"/>
      <c r="F400" s="7"/>
    </row>
    <row r="401" spans="1:6" ht="60" x14ac:dyDescent="0.25">
      <c r="A401" s="2">
        <v>397</v>
      </c>
      <c r="B401" s="2" t="s">
        <v>750</v>
      </c>
      <c r="C401" s="2" t="s">
        <v>751</v>
      </c>
      <c r="D401" s="2">
        <v>63</v>
      </c>
      <c r="E401" s="6"/>
      <c r="F401" s="7"/>
    </row>
    <row r="402" spans="1:6" ht="60" x14ac:dyDescent="0.25">
      <c r="A402" s="2">
        <v>398</v>
      </c>
      <c r="B402" s="2" t="s">
        <v>752</v>
      </c>
      <c r="C402" s="2" t="s">
        <v>753</v>
      </c>
      <c r="D402" s="2">
        <v>160</v>
      </c>
      <c r="E402" s="6"/>
      <c r="F402" s="7"/>
    </row>
    <row r="403" spans="1:6" ht="60" x14ac:dyDescent="0.25">
      <c r="A403" s="2">
        <v>399</v>
      </c>
      <c r="B403" s="2" t="s">
        <v>754</v>
      </c>
      <c r="C403" s="2" t="s">
        <v>755</v>
      </c>
      <c r="D403" s="2" t="s">
        <v>31</v>
      </c>
      <c r="E403" s="6"/>
      <c r="F403" s="7"/>
    </row>
    <row r="404" spans="1:6" ht="30" x14ac:dyDescent="0.25">
      <c r="A404" s="2">
        <v>400</v>
      </c>
      <c r="B404" s="2" t="s">
        <v>756</v>
      </c>
      <c r="C404" s="2" t="s">
        <v>757</v>
      </c>
      <c r="D404" s="2" t="s">
        <v>952</v>
      </c>
      <c r="E404" s="6"/>
      <c r="F404" s="7"/>
    </row>
    <row r="405" spans="1:6" ht="60" x14ac:dyDescent="0.25">
      <c r="A405" s="2">
        <v>401</v>
      </c>
      <c r="B405" s="2" t="s">
        <v>758</v>
      </c>
      <c r="C405" s="2" t="s">
        <v>759</v>
      </c>
      <c r="D405" s="2">
        <v>100</v>
      </c>
      <c r="E405" s="6"/>
      <c r="F405" s="7"/>
    </row>
    <row r="406" spans="1:6" ht="60" x14ac:dyDescent="0.25">
      <c r="A406" s="2">
        <v>402</v>
      </c>
      <c r="B406" s="2" t="s">
        <v>760</v>
      </c>
      <c r="C406" s="2" t="s">
        <v>761</v>
      </c>
      <c r="D406" s="2">
        <v>400</v>
      </c>
      <c r="E406" s="6"/>
      <c r="F406" s="7"/>
    </row>
    <row r="407" spans="1:6" ht="60" x14ac:dyDescent="0.25">
      <c r="A407" s="2">
        <v>403</v>
      </c>
      <c r="B407" s="2" t="s">
        <v>762</v>
      </c>
      <c r="C407" s="2" t="s">
        <v>763</v>
      </c>
      <c r="D407" s="2">
        <v>160</v>
      </c>
      <c r="E407" s="6"/>
      <c r="F407" s="7"/>
    </row>
    <row r="408" spans="1:6" ht="60" x14ac:dyDescent="0.25">
      <c r="A408" s="2">
        <v>404</v>
      </c>
      <c r="B408" s="2" t="s">
        <v>764</v>
      </c>
      <c r="C408" s="2" t="s">
        <v>765</v>
      </c>
      <c r="D408" s="2">
        <v>400</v>
      </c>
      <c r="E408" s="6"/>
      <c r="F408" s="7"/>
    </row>
    <row r="409" spans="1:6" ht="60" x14ac:dyDescent="0.25">
      <c r="A409" s="2">
        <v>405</v>
      </c>
      <c r="B409" s="2" t="s">
        <v>766</v>
      </c>
      <c r="C409" s="2" t="s">
        <v>767</v>
      </c>
      <c r="D409" s="2">
        <v>160</v>
      </c>
      <c r="E409" s="6">
        <v>26.32</v>
      </c>
      <c r="F409" s="7"/>
    </row>
    <row r="410" spans="1:6" ht="45" x14ac:dyDescent="0.25">
      <c r="A410" s="2">
        <v>406</v>
      </c>
      <c r="B410" s="2" t="s">
        <v>768</v>
      </c>
      <c r="C410" s="2" t="s">
        <v>769</v>
      </c>
      <c r="D410" s="2">
        <v>160</v>
      </c>
      <c r="E410" s="6">
        <v>32.22</v>
      </c>
      <c r="F410" s="7"/>
    </row>
    <row r="411" spans="1:6" ht="60" x14ac:dyDescent="0.25">
      <c r="A411" s="2">
        <v>407</v>
      </c>
      <c r="B411" s="2" t="s">
        <v>770</v>
      </c>
      <c r="C411" s="2" t="s">
        <v>771</v>
      </c>
      <c r="D411" s="2">
        <v>100</v>
      </c>
      <c r="E411" s="6">
        <v>53.32</v>
      </c>
      <c r="F411" s="7"/>
    </row>
    <row r="412" spans="1:6" ht="60" x14ac:dyDescent="0.25">
      <c r="A412" s="2">
        <v>408</v>
      </c>
      <c r="B412" s="2" t="s">
        <v>772</v>
      </c>
      <c r="C412" s="2" t="s">
        <v>773</v>
      </c>
      <c r="D412" s="2">
        <v>100</v>
      </c>
      <c r="E412" s="6">
        <v>56.68</v>
      </c>
      <c r="F412" s="7"/>
    </row>
    <row r="413" spans="1:6" ht="60" x14ac:dyDescent="0.25">
      <c r="A413" s="2">
        <v>409</v>
      </c>
      <c r="B413" s="2" t="s">
        <v>774</v>
      </c>
      <c r="C413" s="2" t="s">
        <v>775</v>
      </c>
      <c r="D413" s="2" t="s">
        <v>952</v>
      </c>
      <c r="E413" s="6">
        <v>52</v>
      </c>
      <c r="F413" s="7"/>
    </row>
    <row r="414" spans="1:6" ht="60" x14ac:dyDescent="0.25">
      <c r="A414" s="2">
        <v>410</v>
      </c>
      <c r="B414" s="2" t="s">
        <v>776</v>
      </c>
      <c r="C414" s="2" t="s">
        <v>777</v>
      </c>
      <c r="D414" s="2">
        <v>100</v>
      </c>
      <c r="E414" s="6">
        <v>56.1</v>
      </c>
      <c r="F414" s="7"/>
    </row>
    <row r="415" spans="1:6" ht="60" x14ac:dyDescent="0.25">
      <c r="A415" s="2">
        <v>411</v>
      </c>
      <c r="B415" s="2" t="s">
        <v>778</v>
      </c>
      <c r="C415" s="2" t="s">
        <v>779</v>
      </c>
      <c r="D415" s="2">
        <v>100</v>
      </c>
      <c r="E415" s="6">
        <v>23.5</v>
      </c>
      <c r="F415" s="7"/>
    </row>
    <row r="416" spans="1:6" ht="60" x14ac:dyDescent="0.25">
      <c r="A416" s="2">
        <v>412</v>
      </c>
      <c r="B416" s="2" t="s">
        <v>780</v>
      </c>
      <c r="C416" s="2" t="s">
        <v>781</v>
      </c>
      <c r="D416" s="2">
        <v>400</v>
      </c>
      <c r="E416" s="6">
        <v>235</v>
      </c>
      <c r="F416" s="7"/>
    </row>
    <row r="417" spans="1:6" ht="60" x14ac:dyDescent="0.25">
      <c r="A417" s="2">
        <v>413</v>
      </c>
      <c r="B417" s="2" t="s">
        <v>782</v>
      </c>
      <c r="C417" s="2" t="s">
        <v>783</v>
      </c>
      <c r="D417" s="2">
        <v>160</v>
      </c>
      <c r="E417" s="6">
        <v>60</v>
      </c>
      <c r="F417" s="7"/>
    </row>
    <row r="418" spans="1:6" ht="60" x14ac:dyDescent="0.25">
      <c r="A418" s="2">
        <v>414</v>
      </c>
      <c r="B418" s="2" t="s">
        <v>784</v>
      </c>
      <c r="C418" s="2" t="s">
        <v>785</v>
      </c>
      <c r="D418" s="2">
        <v>100</v>
      </c>
      <c r="E418" s="6">
        <v>40.200000000000003</v>
      </c>
      <c r="F418" s="7"/>
    </row>
    <row r="419" spans="1:6" ht="60" x14ac:dyDescent="0.25">
      <c r="A419" s="2">
        <v>415</v>
      </c>
      <c r="B419" s="2" t="s">
        <v>786</v>
      </c>
      <c r="C419" s="2" t="s">
        <v>787</v>
      </c>
      <c r="D419" s="2">
        <v>160</v>
      </c>
      <c r="E419" s="6">
        <v>10</v>
      </c>
      <c r="F419" s="7"/>
    </row>
    <row r="420" spans="1:6" ht="60" x14ac:dyDescent="0.25">
      <c r="A420" s="2">
        <v>416</v>
      </c>
      <c r="B420" s="2" t="s">
        <v>788</v>
      </c>
      <c r="C420" s="2" t="s">
        <v>789</v>
      </c>
      <c r="D420" s="2">
        <v>100</v>
      </c>
      <c r="E420" s="6">
        <v>10</v>
      </c>
      <c r="F420" s="7"/>
    </row>
    <row r="421" spans="1:6" ht="60" x14ac:dyDescent="0.25">
      <c r="A421" s="2">
        <v>417</v>
      </c>
      <c r="B421" s="2" t="s">
        <v>790</v>
      </c>
      <c r="C421" s="2" t="s">
        <v>791</v>
      </c>
      <c r="D421" s="2">
        <v>100</v>
      </c>
      <c r="E421" s="6">
        <v>15</v>
      </c>
      <c r="F421" s="7"/>
    </row>
    <row r="422" spans="1:6" ht="60" x14ac:dyDescent="0.25">
      <c r="A422" s="2">
        <v>418</v>
      </c>
      <c r="B422" s="2" t="s">
        <v>792</v>
      </c>
      <c r="C422" s="2" t="s">
        <v>793</v>
      </c>
      <c r="D422" s="2">
        <v>400</v>
      </c>
      <c r="E422" s="6">
        <v>0</v>
      </c>
      <c r="F422" s="7"/>
    </row>
    <row r="423" spans="1:6" ht="60" x14ac:dyDescent="0.25">
      <c r="A423" s="2">
        <v>419</v>
      </c>
      <c r="B423" s="2" t="s">
        <v>794</v>
      </c>
      <c r="C423" s="2" t="s">
        <v>795</v>
      </c>
      <c r="D423" s="2">
        <v>160</v>
      </c>
      <c r="E423" s="6">
        <v>0</v>
      </c>
      <c r="F423" s="7"/>
    </row>
    <row r="424" spans="1:6" ht="60" x14ac:dyDescent="0.25">
      <c r="A424" s="2">
        <v>420</v>
      </c>
      <c r="B424" s="2" t="s">
        <v>796</v>
      </c>
      <c r="C424" s="2" t="s">
        <v>797</v>
      </c>
      <c r="D424" s="2">
        <v>160</v>
      </c>
      <c r="E424" s="6">
        <v>25</v>
      </c>
      <c r="F424" s="7"/>
    </row>
    <row r="425" spans="1:6" ht="60" x14ac:dyDescent="0.25">
      <c r="A425" s="2">
        <v>421</v>
      </c>
      <c r="B425" s="2" t="s">
        <v>798</v>
      </c>
      <c r="C425" s="2" t="s">
        <v>799</v>
      </c>
      <c r="D425" s="2">
        <v>160</v>
      </c>
      <c r="E425" s="6">
        <v>23</v>
      </c>
      <c r="F425" s="7"/>
    </row>
    <row r="426" spans="1:6" ht="30" x14ac:dyDescent="0.25">
      <c r="A426" s="2">
        <v>422</v>
      </c>
      <c r="B426" s="2" t="s">
        <v>800</v>
      </c>
      <c r="C426" s="2" t="s">
        <v>801</v>
      </c>
      <c r="D426" s="2">
        <v>160</v>
      </c>
      <c r="E426" s="6">
        <v>25</v>
      </c>
      <c r="F426" s="7"/>
    </row>
    <row r="427" spans="1:6" ht="60" x14ac:dyDescent="0.25">
      <c r="A427" s="2">
        <v>423</v>
      </c>
      <c r="B427" s="2" t="s">
        <v>802</v>
      </c>
      <c r="C427" s="2" t="s">
        <v>803</v>
      </c>
      <c r="D427" s="2">
        <v>250</v>
      </c>
      <c r="E427" s="6">
        <v>0</v>
      </c>
      <c r="F427" s="7"/>
    </row>
    <row r="428" spans="1:6" ht="60" x14ac:dyDescent="0.25">
      <c r="A428" s="2">
        <v>424</v>
      </c>
      <c r="B428" s="2" t="s">
        <v>804</v>
      </c>
      <c r="C428" s="2" t="s">
        <v>805</v>
      </c>
      <c r="D428" s="2">
        <v>100</v>
      </c>
      <c r="E428" s="6">
        <v>0</v>
      </c>
      <c r="F428" s="7"/>
    </row>
    <row r="429" spans="1:6" ht="60" x14ac:dyDescent="0.25">
      <c r="A429" s="2">
        <v>425</v>
      </c>
      <c r="B429" s="2" t="s">
        <v>806</v>
      </c>
      <c r="C429" s="2" t="s">
        <v>807</v>
      </c>
      <c r="D429" s="2">
        <v>160</v>
      </c>
      <c r="E429" s="6">
        <v>0</v>
      </c>
      <c r="F429" s="7"/>
    </row>
    <row r="430" spans="1:6" ht="60" x14ac:dyDescent="0.25">
      <c r="A430" s="2">
        <v>426</v>
      </c>
      <c r="B430" s="2" t="s">
        <v>808</v>
      </c>
      <c r="C430" s="2" t="s">
        <v>809</v>
      </c>
      <c r="D430" s="2">
        <v>250</v>
      </c>
      <c r="E430" s="6">
        <v>25</v>
      </c>
      <c r="F430" s="7"/>
    </row>
    <row r="431" spans="1:6" ht="60" x14ac:dyDescent="0.25">
      <c r="A431" s="2">
        <v>427</v>
      </c>
      <c r="B431" s="2" t="s">
        <v>810</v>
      </c>
      <c r="C431" s="2" t="s">
        <v>811</v>
      </c>
      <c r="D431" s="2">
        <v>160</v>
      </c>
      <c r="E431" s="6">
        <v>13</v>
      </c>
      <c r="F431" s="7"/>
    </row>
    <row r="432" spans="1:6" ht="60" x14ac:dyDescent="0.25">
      <c r="A432" s="2">
        <v>428</v>
      </c>
      <c r="B432" s="2" t="s">
        <v>812</v>
      </c>
      <c r="C432" s="2" t="s">
        <v>813</v>
      </c>
      <c r="D432" s="2">
        <v>250</v>
      </c>
      <c r="E432" s="6">
        <v>32</v>
      </c>
      <c r="F432" s="7"/>
    </row>
    <row r="433" spans="1:6" ht="60" x14ac:dyDescent="0.25">
      <c r="A433" s="2">
        <v>429</v>
      </c>
      <c r="B433" s="2" t="s">
        <v>814</v>
      </c>
      <c r="C433" s="2" t="s">
        <v>815</v>
      </c>
      <c r="D433" s="2">
        <v>630</v>
      </c>
      <c r="E433" s="6">
        <v>15</v>
      </c>
      <c r="F433" s="7"/>
    </row>
    <row r="434" spans="1:6" ht="60" x14ac:dyDescent="0.25">
      <c r="A434" s="2">
        <v>430</v>
      </c>
      <c r="B434" s="2" t="s">
        <v>816</v>
      </c>
      <c r="C434" s="2" t="s">
        <v>815</v>
      </c>
      <c r="D434" s="2">
        <v>400</v>
      </c>
      <c r="E434" s="6">
        <v>0</v>
      </c>
      <c r="F434" s="7"/>
    </row>
    <row r="435" spans="1:6" ht="60" x14ac:dyDescent="0.25">
      <c r="A435" s="2">
        <v>431</v>
      </c>
      <c r="B435" s="2" t="s">
        <v>817</v>
      </c>
      <c r="C435" s="2" t="s">
        <v>818</v>
      </c>
      <c r="D435" s="2">
        <v>400</v>
      </c>
      <c r="E435" s="6">
        <v>21</v>
      </c>
      <c r="F435" s="7"/>
    </row>
    <row r="436" spans="1:6" ht="90" x14ac:dyDescent="0.25">
      <c r="A436" s="2">
        <v>432</v>
      </c>
      <c r="B436" s="2" t="s">
        <v>819</v>
      </c>
      <c r="C436" s="2" t="s">
        <v>820</v>
      </c>
      <c r="D436" s="2">
        <v>400</v>
      </c>
      <c r="E436" s="6">
        <v>230</v>
      </c>
      <c r="F436" s="7"/>
    </row>
    <row r="437" spans="1:6" ht="60" x14ac:dyDescent="0.25">
      <c r="A437" s="2">
        <v>433</v>
      </c>
      <c r="B437" s="2" t="s">
        <v>821</v>
      </c>
      <c r="C437" s="2" t="s">
        <v>822</v>
      </c>
      <c r="D437" s="2">
        <v>400</v>
      </c>
      <c r="E437" s="6">
        <v>20</v>
      </c>
      <c r="F437" s="7"/>
    </row>
    <row r="438" spans="1:6" ht="60" x14ac:dyDescent="0.25">
      <c r="A438" s="2">
        <v>434</v>
      </c>
      <c r="B438" s="2" t="s">
        <v>823</v>
      </c>
      <c r="C438" s="2" t="s">
        <v>824</v>
      </c>
      <c r="D438" s="2">
        <v>60</v>
      </c>
      <c r="E438" s="6">
        <v>10</v>
      </c>
      <c r="F438" s="7"/>
    </row>
    <row r="439" spans="1:6" ht="60" x14ac:dyDescent="0.25">
      <c r="A439" s="2">
        <v>435</v>
      </c>
      <c r="B439" s="2" t="s">
        <v>825</v>
      </c>
      <c r="C439" s="2" t="s">
        <v>826</v>
      </c>
      <c r="D439" s="2">
        <v>100</v>
      </c>
      <c r="E439" s="6">
        <v>0</v>
      </c>
      <c r="F439" s="7"/>
    </row>
    <row r="440" spans="1:6" ht="60" x14ac:dyDescent="0.25">
      <c r="A440" s="2">
        <v>436</v>
      </c>
      <c r="B440" s="2" t="s">
        <v>827</v>
      </c>
      <c r="C440" s="2" t="s">
        <v>828</v>
      </c>
      <c r="D440" s="2">
        <v>100</v>
      </c>
      <c r="E440" s="6">
        <v>0</v>
      </c>
      <c r="F440" s="7"/>
    </row>
    <row r="441" spans="1:6" ht="60" x14ac:dyDescent="0.25">
      <c r="A441" s="2">
        <v>437</v>
      </c>
      <c r="B441" s="2" t="s">
        <v>829</v>
      </c>
      <c r="C441" s="2" t="s">
        <v>830</v>
      </c>
      <c r="D441" s="2">
        <v>100</v>
      </c>
      <c r="E441" s="6">
        <v>20</v>
      </c>
      <c r="F441" s="7"/>
    </row>
    <row r="442" spans="1:6" ht="60" x14ac:dyDescent="0.25">
      <c r="A442" s="2">
        <v>438</v>
      </c>
      <c r="B442" s="2" t="s">
        <v>831</v>
      </c>
      <c r="C442" s="2" t="s">
        <v>832</v>
      </c>
      <c r="D442" s="2">
        <v>250</v>
      </c>
      <c r="E442" s="6">
        <v>32</v>
      </c>
      <c r="F442" s="7"/>
    </row>
    <row r="443" spans="1:6" ht="60" x14ac:dyDescent="0.25">
      <c r="A443" s="2">
        <v>439</v>
      </c>
      <c r="B443" s="2" t="s">
        <v>833</v>
      </c>
      <c r="C443" s="2" t="s">
        <v>834</v>
      </c>
      <c r="D443" s="2">
        <v>100</v>
      </c>
      <c r="E443" s="6">
        <v>22</v>
      </c>
      <c r="F443" s="7"/>
    </row>
    <row r="444" spans="1:6" ht="60" x14ac:dyDescent="0.25">
      <c r="A444" s="2">
        <v>440</v>
      </c>
      <c r="B444" s="2" t="s">
        <v>835</v>
      </c>
      <c r="C444" s="2" t="s">
        <v>836</v>
      </c>
      <c r="D444" s="2">
        <v>250</v>
      </c>
      <c r="E444" s="6">
        <v>15</v>
      </c>
      <c r="F444" s="7"/>
    </row>
    <row r="445" spans="1:6" ht="60" x14ac:dyDescent="0.25">
      <c r="A445" s="2">
        <v>441</v>
      </c>
      <c r="B445" s="2" t="s">
        <v>837</v>
      </c>
      <c r="C445" s="2" t="s">
        <v>838</v>
      </c>
      <c r="D445" s="2">
        <v>250</v>
      </c>
      <c r="E445" s="6">
        <v>0</v>
      </c>
      <c r="F445" s="7"/>
    </row>
    <row r="446" spans="1:6" ht="60" x14ac:dyDescent="0.25">
      <c r="A446" s="2">
        <v>442</v>
      </c>
      <c r="B446" s="2" t="s">
        <v>839</v>
      </c>
      <c r="C446" s="2" t="s">
        <v>840</v>
      </c>
      <c r="D446" s="2">
        <v>250</v>
      </c>
      <c r="E446" s="6">
        <v>52</v>
      </c>
      <c r="F446" s="7"/>
    </row>
    <row r="447" spans="1:6" ht="60" x14ac:dyDescent="0.25">
      <c r="A447" s="2">
        <v>443</v>
      </c>
      <c r="B447" s="2" t="s">
        <v>841</v>
      </c>
      <c r="C447" s="2" t="s">
        <v>842</v>
      </c>
      <c r="D447" s="2">
        <v>400</v>
      </c>
      <c r="E447" s="6">
        <v>20</v>
      </c>
      <c r="F447" s="7"/>
    </row>
    <row r="448" spans="1:6" ht="60" x14ac:dyDescent="0.25">
      <c r="A448" s="2">
        <v>444</v>
      </c>
      <c r="B448" s="2" t="s">
        <v>843</v>
      </c>
      <c r="C448" s="2" t="s">
        <v>844</v>
      </c>
      <c r="D448" s="2">
        <v>250</v>
      </c>
      <c r="E448" s="6">
        <v>15</v>
      </c>
      <c r="F448" s="7"/>
    </row>
    <row r="449" spans="1:6" ht="60" x14ac:dyDescent="0.25">
      <c r="A449" s="2">
        <v>445</v>
      </c>
      <c r="B449" s="2" t="s">
        <v>845</v>
      </c>
      <c r="C449" s="2" t="s">
        <v>846</v>
      </c>
      <c r="D449" s="2">
        <v>250</v>
      </c>
      <c r="E449" s="6">
        <v>30</v>
      </c>
      <c r="F449" s="7"/>
    </row>
    <row r="450" spans="1:6" ht="60" x14ac:dyDescent="0.25">
      <c r="A450" s="2">
        <v>446</v>
      </c>
      <c r="B450" s="2" t="s">
        <v>847</v>
      </c>
      <c r="C450" s="2" t="s">
        <v>848</v>
      </c>
      <c r="D450" s="2">
        <v>320</v>
      </c>
      <c r="E450" s="6">
        <v>0</v>
      </c>
      <c r="F450" s="7"/>
    </row>
    <row r="451" spans="1:6" ht="30" x14ac:dyDescent="0.25">
      <c r="A451" s="2">
        <v>447</v>
      </c>
      <c r="B451" s="2" t="s">
        <v>849</v>
      </c>
      <c r="C451" s="2" t="s">
        <v>850</v>
      </c>
      <c r="D451" s="2">
        <v>250</v>
      </c>
      <c r="E451" s="6">
        <v>25</v>
      </c>
      <c r="F451" s="7"/>
    </row>
    <row r="452" spans="1:6" ht="45" x14ac:dyDescent="0.25">
      <c r="A452" s="2">
        <v>448</v>
      </c>
      <c r="B452" s="2" t="s">
        <v>851</v>
      </c>
      <c r="C452" s="2" t="s">
        <v>852</v>
      </c>
      <c r="D452" s="2">
        <v>160</v>
      </c>
      <c r="E452" s="6">
        <v>13.25</v>
      </c>
      <c r="F452" s="7"/>
    </row>
    <row r="453" spans="1:6" ht="30" x14ac:dyDescent="0.25">
      <c r="A453" s="2">
        <v>449</v>
      </c>
      <c r="B453" s="2" t="s">
        <v>853</v>
      </c>
      <c r="C453" s="2" t="s">
        <v>854</v>
      </c>
      <c r="D453" s="2">
        <v>250</v>
      </c>
      <c r="E453" s="6">
        <v>15.98</v>
      </c>
      <c r="F453" s="7"/>
    </row>
    <row r="454" spans="1:6" ht="30" x14ac:dyDescent="0.25">
      <c r="A454" s="2">
        <v>450</v>
      </c>
      <c r="B454" s="2" t="s">
        <v>855</v>
      </c>
      <c r="C454" s="2" t="s">
        <v>854</v>
      </c>
      <c r="D454" s="2">
        <v>250</v>
      </c>
      <c r="E454" s="6">
        <v>63.2</v>
      </c>
      <c r="F454" s="7"/>
    </row>
    <row r="455" spans="1:6" ht="75" x14ac:dyDescent="0.25">
      <c r="A455" s="2">
        <v>451</v>
      </c>
      <c r="B455" s="2" t="s">
        <v>856</v>
      </c>
      <c r="C455" s="2" t="s">
        <v>857</v>
      </c>
      <c r="D455" s="2">
        <v>250</v>
      </c>
      <c r="E455" s="6">
        <v>23.5</v>
      </c>
      <c r="F455" s="7"/>
    </row>
    <row r="456" spans="1:6" ht="75" x14ac:dyDescent="0.25">
      <c r="A456" s="2">
        <v>452</v>
      </c>
      <c r="B456" s="2" t="s">
        <v>858</v>
      </c>
      <c r="C456" s="2" t="s">
        <v>859</v>
      </c>
      <c r="D456" s="2">
        <v>160</v>
      </c>
      <c r="E456" s="6">
        <v>25.5</v>
      </c>
      <c r="F456" s="7"/>
    </row>
    <row r="457" spans="1:6" ht="75" x14ac:dyDescent="0.25">
      <c r="A457" s="2">
        <v>453</v>
      </c>
      <c r="B457" s="2" t="s">
        <v>860</v>
      </c>
      <c r="C457" s="2" t="s">
        <v>861</v>
      </c>
      <c r="D457" s="2">
        <v>250</v>
      </c>
      <c r="E457" s="6">
        <v>33.200000000000003</v>
      </c>
      <c r="F457" s="7"/>
    </row>
    <row r="458" spans="1:6" ht="75" x14ac:dyDescent="0.25">
      <c r="A458" s="2">
        <v>454</v>
      </c>
      <c r="B458" s="2" t="s">
        <v>862</v>
      </c>
      <c r="C458" s="2" t="s">
        <v>863</v>
      </c>
      <c r="D458" s="2">
        <v>160</v>
      </c>
      <c r="E458" s="6">
        <v>22.3</v>
      </c>
      <c r="F458" s="7"/>
    </row>
    <row r="459" spans="1:6" ht="75" x14ac:dyDescent="0.25">
      <c r="A459" s="2">
        <v>455</v>
      </c>
      <c r="B459" s="2" t="s">
        <v>864</v>
      </c>
      <c r="C459" s="2" t="s">
        <v>865</v>
      </c>
      <c r="D459" s="2">
        <v>250</v>
      </c>
      <c r="E459" s="6">
        <v>54</v>
      </c>
      <c r="F459" s="7"/>
    </row>
    <row r="460" spans="1:6" ht="75" x14ac:dyDescent="0.25">
      <c r="A460" s="2">
        <v>456</v>
      </c>
      <c r="B460" s="2" t="s">
        <v>866</v>
      </c>
      <c r="C460" s="2" t="s">
        <v>867</v>
      </c>
      <c r="D460" s="2">
        <v>160</v>
      </c>
      <c r="E460" s="6">
        <v>10</v>
      </c>
      <c r="F460" s="7"/>
    </row>
    <row r="461" spans="1:6" ht="75" x14ac:dyDescent="0.25">
      <c r="A461" s="2">
        <v>457</v>
      </c>
      <c r="B461" s="2" t="s">
        <v>868</v>
      </c>
      <c r="C461" s="2" t="s">
        <v>869</v>
      </c>
      <c r="D461" s="2">
        <v>160</v>
      </c>
      <c r="E461" s="6">
        <v>10</v>
      </c>
      <c r="F461" s="7"/>
    </row>
    <row r="462" spans="1:6" ht="75" x14ac:dyDescent="0.25">
      <c r="A462" s="2">
        <v>458</v>
      </c>
      <c r="B462" s="2" t="s">
        <v>870</v>
      </c>
      <c r="C462" s="2" t="s">
        <v>871</v>
      </c>
      <c r="D462" s="2">
        <v>630</v>
      </c>
      <c r="E462" s="6">
        <v>120</v>
      </c>
      <c r="F462" s="7"/>
    </row>
    <row r="463" spans="1:6" ht="75" x14ac:dyDescent="0.25">
      <c r="A463" s="2">
        <v>459</v>
      </c>
      <c r="B463" s="2" t="s">
        <v>872</v>
      </c>
      <c r="C463" s="2" t="s">
        <v>873</v>
      </c>
      <c r="D463" s="2">
        <v>160</v>
      </c>
      <c r="E463" s="6">
        <v>0</v>
      </c>
      <c r="F463" s="7"/>
    </row>
    <row r="464" spans="1:6" ht="75" x14ac:dyDescent="0.25">
      <c r="A464" s="2">
        <v>460</v>
      </c>
      <c r="B464" s="2" t="s">
        <v>874</v>
      </c>
      <c r="C464" s="2" t="s">
        <v>875</v>
      </c>
      <c r="D464" s="2">
        <v>160</v>
      </c>
      <c r="E464" s="6">
        <v>12.3</v>
      </c>
      <c r="F464" s="7"/>
    </row>
    <row r="465" spans="1:6" ht="75" x14ac:dyDescent="0.25">
      <c r="A465" s="2">
        <v>461</v>
      </c>
      <c r="B465" s="2" t="s">
        <v>876</v>
      </c>
      <c r="C465" s="2" t="s">
        <v>877</v>
      </c>
      <c r="D465" s="2">
        <v>250</v>
      </c>
      <c r="E465" s="6">
        <v>36.6</v>
      </c>
      <c r="F465" s="7"/>
    </row>
    <row r="466" spans="1:6" ht="75" x14ac:dyDescent="0.25">
      <c r="A466" s="2">
        <v>462</v>
      </c>
      <c r="B466" s="2" t="s">
        <v>878</v>
      </c>
      <c r="C466" s="2" t="s">
        <v>879</v>
      </c>
      <c r="D466" s="2">
        <v>250</v>
      </c>
      <c r="E466" s="6">
        <v>32.200000000000003</v>
      </c>
      <c r="F466" s="7"/>
    </row>
    <row r="467" spans="1:6" x14ac:dyDescent="0.25">
      <c r="A467" s="2">
        <v>463</v>
      </c>
      <c r="B467" s="2" t="s">
        <v>880</v>
      </c>
      <c r="C467" s="2" t="s">
        <v>881</v>
      </c>
      <c r="D467" s="2">
        <v>250</v>
      </c>
      <c r="E467" s="6">
        <v>22</v>
      </c>
      <c r="F467" s="7"/>
    </row>
    <row r="468" spans="1:6" ht="45" x14ac:dyDescent="0.25">
      <c r="A468" s="2">
        <v>464</v>
      </c>
      <c r="B468" s="2" t="s">
        <v>882</v>
      </c>
      <c r="C468" s="2" t="s">
        <v>883</v>
      </c>
      <c r="D468" s="2">
        <v>400</v>
      </c>
      <c r="E468" s="6">
        <v>32</v>
      </c>
      <c r="F468" s="7"/>
    </row>
    <row r="469" spans="1:6" ht="60" x14ac:dyDescent="0.25">
      <c r="A469" s="2">
        <v>465</v>
      </c>
      <c r="B469" s="2" t="s">
        <v>884</v>
      </c>
      <c r="C469" s="2" t="s">
        <v>885</v>
      </c>
      <c r="D469" s="2">
        <v>100</v>
      </c>
      <c r="E469" s="6">
        <v>33</v>
      </c>
      <c r="F469" s="7"/>
    </row>
    <row r="470" spans="1:6" ht="60" x14ac:dyDescent="0.25">
      <c r="A470" s="2">
        <v>466</v>
      </c>
      <c r="B470" s="2" t="s">
        <v>886</v>
      </c>
      <c r="C470" s="2" t="s">
        <v>887</v>
      </c>
      <c r="D470" s="2">
        <v>100</v>
      </c>
      <c r="E470" s="6">
        <v>10</v>
      </c>
      <c r="F470" s="7"/>
    </row>
    <row r="471" spans="1:6" ht="60" x14ac:dyDescent="0.25">
      <c r="A471" s="2">
        <v>467</v>
      </c>
      <c r="B471" s="2" t="s">
        <v>888</v>
      </c>
      <c r="C471" s="2" t="s">
        <v>889</v>
      </c>
      <c r="D471" s="2">
        <v>63</v>
      </c>
      <c r="E471" s="6">
        <v>15</v>
      </c>
      <c r="F471" s="7"/>
    </row>
    <row r="472" spans="1:6" ht="75" x14ac:dyDescent="0.25">
      <c r="A472" s="2">
        <v>468</v>
      </c>
      <c r="B472" s="2" t="s">
        <v>890</v>
      </c>
      <c r="C472" s="2" t="s">
        <v>891</v>
      </c>
      <c r="D472" s="2">
        <v>160</v>
      </c>
      <c r="E472" s="6">
        <v>25</v>
      </c>
      <c r="F472" s="7"/>
    </row>
    <row r="473" spans="1:6" ht="30" x14ac:dyDescent="0.25">
      <c r="A473" s="2">
        <v>469</v>
      </c>
      <c r="B473" s="2" t="s">
        <v>892</v>
      </c>
      <c r="C473" s="2" t="s">
        <v>893</v>
      </c>
      <c r="D473" s="2">
        <v>250</v>
      </c>
      <c r="E473" s="6">
        <v>63</v>
      </c>
      <c r="F473" s="7"/>
    </row>
    <row r="474" spans="1:6" ht="75" x14ac:dyDescent="0.25">
      <c r="A474" s="2">
        <v>470</v>
      </c>
      <c r="B474" s="2" t="s">
        <v>894</v>
      </c>
      <c r="C474" s="2" t="s">
        <v>895</v>
      </c>
      <c r="D474" s="2">
        <v>160</v>
      </c>
      <c r="E474" s="6">
        <v>25</v>
      </c>
      <c r="F474" s="7"/>
    </row>
    <row r="475" spans="1:6" ht="60" x14ac:dyDescent="0.25">
      <c r="A475" s="2">
        <v>471</v>
      </c>
      <c r="B475" s="2" t="s">
        <v>896</v>
      </c>
      <c r="C475" s="2" t="s">
        <v>897</v>
      </c>
      <c r="D475" s="2">
        <v>100</v>
      </c>
      <c r="E475" s="6">
        <v>45</v>
      </c>
      <c r="F475" s="7"/>
    </row>
    <row r="476" spans="1:6" ht="60" x14ac:dyDescent="0.25">
      <c r="A476" s="2">
        <v>472</v>
      </c>
      <c r="B476" s="2" t="s">
        <v>898</v>
      </c>
      <c r="C476" s="2" t="s">
        <v>899</v>
      </c>
      <c r="D476" s="2">
        <v>630</v>
      </c>
      <c r="E476" s="6">
        <v>35</v>
      </c>
      <c r="F476" s="7"/>
    </row>
    <row r="477" spans="1:6" ht="30" x14ac:dyDescent="0.25">
      <c r="A477" s="2">
        <v>473</v>
      </c>
      <c r="B477" s="2" t="s">
        <v>900</v>
      </c>
      <c r="C477" s="2" t="s">
        <v>901</v>
      </c>
      <c r="D477" s="2">
        <v>400</v>
      </c>
      <c r="E477" s="6">
        <v>64</v>
      </c>
      <c r="F477" s="7"/>
    </row>
    <row r="478" spans="1:6" ht="60" x14ac:dyDescent="0.25">
      <c r="A478" s="2">
        <v>474</v>
      </c>
      <c r="B478" s="2" t="s">
        <v>902</v>
      </c>
      <c r="C478" s="2" t="s">
        <v>903</v>
      </c>
      <c r="D478" s="2">
        <v>250</v>
      </c>
      <c r="E478" s="6">
        <v>52</v>
      </c>
      <c r="F478" s="7"/>
    </row>
    <row r="479" spans="1:6" ht="75" x14ac:dyDescent="0.25">
      <c r="A479" s="2">
        <v>475</v>
      </c>
      <c r="B479" s="2" t="s">
        <v>904</v>
      </c>
      <c r="C479" s="2" t="s">
        <v>905</v>
      </c>
      <c r="D479" s="2" t="s">
        <v>10</v>
      </c>
      <c r="E479" s="6">
        <v>210</v>
      </c>
      <c r="F479" s="7"/>
    </row>
    <row r="480" spans="1:6" ht="60" x14ac:dyDescent="0.25">
      <c r="A480" s="2">
        <v>476</v>
      </c>
      <c r="B480" s="2" t="s">
        <v>906</v>
      </c>
      <c r="C480" s="2" t="s">
        <v>907</v>
      </c>
      <c r="D480" s="2">
        <v>630</v>
      </c>
      <c r="E480" s="6">
        <v>33</v>
      </c>
      <c r="F480" s="7"/>
    </row>
    <row r="481" spans="1:6" ht="60" x14ac:dyDescent="0.25">
      <c r="A481" s="2">
        <v>477</v>
      </c>
      <c r="B481" s="2" t="s">
        <v>908</v>
      </c>
      <c r="C481" s="2" t="s">
        <v>909</v>
      </c>
      <c r="D481" s="2">
        <v>400</v>
      </c>
      <c r="E481" s="6">
        <v>46</v>
      </c>
      <c r="F481" s="7"/>
    </row>
    <row r="482" spans="1:6" ht="60" x14ac:dyDescent="0.25">
      <c r="A482" s="2">
        <v>478</v>
      </c>
      <c r="B482" s="2" t="s">
        <v>910</v>
      </c>
      <c r="C482" s="2" t="s">
        <v>911</v>
      </c>
      <c r="D482" s="2">
        <v>160</v>
      </c>
      <c r="E482" s="6">
        <v>75</v>
      </c>
      <c r="F482" s="7"/>
    </row>
    <row r="483" spans="1:6" ht="60" x14ac:dyDescent="0.25">
      <c r="A483" s="2">
        <v>479</v>
      </c>
      <c r="B483" s="2" t="s">
        <v>912</v>
      </c>
      <c r="C483" s="2" t="s">
        <v>911</v>
      </c>
      <c r="D483" s="2">
        <v>400</v>
      </c>
      <c r="E483" s="6">
        <v>23</v>
      </c>
      <c r="F483" s="7"/>
    </row>
    <row r="484" spans="1:6" ht="60" x14ac:dyDescent="0.25">
      <c r="A484" s="2">
        <v>480</v>
      </c>
      <c r="B484" s="2" t="s">
        <v>913</v>
      </c>
      <c r="C484" s="2" t="s">
        <v>911</v>
      </c>
      <c r="D484" s="2">
        <v>100</v>
      </c>
      <c r="E484" s="6">
        <v>12</v>
      </c>
      <c r="F484" s="7"/>
    </row>
    <row r="485" spans="1:6" ht="60" x14ac:dyDescent="0.25">
      <c r="A485" s="2">
        <v>481</v>
      </c>
      <c r="B485" s="2" t="s">
        <v>914</v>
      </c>
      <c r="C485" s="2" t="s">
        <v>915</v>
      </c>
      <c r="D485" s="2">
        <v>160</v>
      </c>
      <c r="E485" s="6">
        <v>10</v>
      </c>
      <c r="F485" s="7"/>
    </row>
    <row r="486" spans="1:6" ht="60" x14ac:dyDescent="0.25">
      <c r="A486" s="2">
        <v>482</v>
      </c>
      <c r="B486" s="2" t="s">
        <v>916</v>
      </c>
      <c r="C486" s="2" t="s">
        <v>915</v>
      </c>
      <c r="D486" s="2">
        <v>63</v>
      </c>
      <c r="E486" s="6">
        <v>0</v>
      </c>
      <c r="F486" s="7"/>
    </row>
    <row r="487" spans="1:6" ht="60" x14ac:dyDescent="0.25">
      <c r="A487" s="2">
        <v>483</v>
      </c>
      <c r="B487" s="2" t="s">
        <v>917</v>
      </c>
      <c r="C487" s="2" t="s">
        <v>918</v>
      </c>
      <c r="D487" s="2">
        <v>400</v>
      </c>
      <c r="E487" s="6">
        <v>130</v>
      </c>
      <c r="F487" s="7"/>
    </row>
    <row r="488" spans="1:6" ht="60" x14ac:dyDescent="0.25">
      <c r="A488" s="2">
        <v>484</v>
      </c>
      <c r="B488" s="2" t="s">
        <v>919</v>
      </c>
      <c r="C488" s="2" t="s">
        <v>920</v>
      </c>
      <c r="D488" s="2">
        <v>400</v>
      </c>
      <c r="E488" s="6">
        <v>95</v>
      </c>
      <c r="F488" s="7"/>
    </row>
    <row r="489" spans="1:6" ht="60" x14ac:dyDescent="0.25">
      <c r="A489" s="2">
        <v>485</v>
      </c>
      <c r="B489" s="2" t="s">
        <v>921</v>
      </c>
      <c r="C489" s="2" t="s">
        <v>922</v>
      </c>
      <c r="D489" s="2">
        <v>250</v>
      </c>
      <c r="E489" s="6">
        <v>45</v>
      </c>
      <c r="F489" s="7"/>
    </row>
    <row r="490" spans="1:6" ht="60" x14ac:dyDescent="0.25">
      <c r="A490" s="2">
        <v>486</v>
      </c>
      <c r="B490" s="2" t="s">
        <v>923</v>
      </c>
      <c r="C490" s="2" t="s">
        <v>924</v>
      </c>
      <c r="D490" s="2">
        <v>160</v>
      </c>
      <c r="E490" s="6">
        <v>84</v>
      </c>
      <c r="F490" s="7"/>
    </row>
    <row r="491" spans="1:6" ht="60" x14ac:dyDescent="0.25">
      <c r="A491" s="2">
        <v>487</v>
      </c>
      <c r="B491" s="2" t="s">
        <v>925</v>
      </c>
      <c r="C491" s="2" t="s">
        <v>926</v>
      </c>
      <c r="D491" s="2">
        <v>160</v>
      </c>
      <c r="E491" s="6">
        <v>75</v>
      </c>
      <c r="F491" s="7"/>
    </row>
    <row r="492" spans="1:6" ht="60" x14ac:dyDescent="0.25">
      <c r="A492" s="2">
        <v>488</v>
      </c>
      <c r="B492" s="2" t="s">
        <v>927</v>
      </c>
      <c r="C492" s="2" t="s">
        <v>926</v>
      </c>
      <c r="D492" s="2">
        <v>100</v>
      </c>
      <c r="E492" s="6">
        <v>10</v>
      </c>
      <c r="F492" s="7"/>
    </row>
    <row r="493" spans="1:6" ht="60" x14ac:dyDescent="0.25">
      <c r="A493" s="2">
        <v>489</v>
      </c>
      <c r="B493" s="2" t="s">
        <v>928</v>
      </c>
      <c r="C493" s="2" t="s">
        <v>929</v>
      </c>
      <c r="D493" s="2">
        <v>250</v>
      </c>
      <c r="E493" s="6">
        <v>0</v>
      </c>
      <c r="F493" s="7"/>
    </row>
    <row r="494" spans="1:6" ht="60" x14ac:dyDescent="0.25">
      <c r="A494" s="2">
        <v>490</v>
      </c>
      <c r="B494" s="2" t="s">
        <v>930</v>
      </c>
      <c r="C494" s="2" t="s">
        <v>931</v>
      </c>
      <c r="D494" s="2">
        <v>400</v>
      </c>
      <c r="E494" s="6">
        <v>21</v>
      </c>
      <c r="F494" s="7"/>
    </row>
    <row r="495" spans="1:6" ht="60" x14ac:dyDescent="0.25">
      <c r="A495" s="2">
        <v>491</v>
      </c>
      <c r="B495" s="2" t="s">
        <v>932</v>
      </c>
      <c r="C495" s="2" t="s">
        <v>931</v>
      </c>
      <c r="D495" s="2">
        <v>400</v>
      </c>
      <c r="E495" s="6">
        <v>22</v>
      </c>
      <c r="F495" s="7"/>
    </row>
    <row r="496" spans="1:6" ht="60" x14ac:dyDescent="0.25">
      <c r="A496" s="2">
        <v>492</v>
      </c>
      <c r="B496" s="2" t="s">
        <v>933</v>
      </c>
      <c r="C496" s="2" t="s">
        <v>931</v>
      </c>
      <c r="D496" s="2">
        <v>250</v>
      </c>
      <c r="E496" s="6">
        <v>47</v>
      </c>
      <c r="F496" s="7"/>
    </row>
    <row r="497" spans="1:6" ht="60" x14ac:dyDescent="0.25">
      <c r="A497" s="2">
        <v>493</v>
      </c>
      <c r="B497" s="2" t="s">
        <v>934</v>
      </c>
      <c r="C497" s="2" t="s">
        <v>935</v>
      </c>
      <c r="D497" s="2">
        <v>250</v>
      </c>
      <c r="E497" s="6">
        <v>84</v>
      </c>
      <c r="F497" s="7"/>
    </row>
    <row r="498" spans="1:6" ht="60" x14ac:dyDescent="0.25">
      <c r="A498" s="2">
        <v>494</v>
      </c>
      <c r="B498" s="2" t="s">
        <v>936</v>
      </c>
      <c r="C498" s="2" t="s">
        <v>937</v>
      </c>
      <c r="D498" s="2">
        <v>250</v>
      </c>
      <c r="E498" s="6">
        <v>56</v>
      </c>
      <c r="F498" s="7"/>
    </row>
    <row r="499" spans="1:6" ht="75" x14ac:dyDescent="0.25">
      <c r="A499" s="2">
        <v>495</v>
      </c>
      <c r="B499" s="2" t="s">
        <v>938</v>
      </c>
      <c r="C499" s="2" t="s">
        <v>939</v>
      </c>
      <c r="D499" s="2">
        <v>160</v>
      </c>
      <c r="E499" s="6">
        <v>24</v>
      </c>
      <c r="F499" s="7"/>
    </row>
    <row r="500" spans="1:6" ht="75" x14ac:dyDescent="0.25">
      <c r="A500" s="2">
        <v>496</v>
      </c>
      <c r="B500" s="2" t="s">
        <v>940</v>
      </c>
      <c r="C500" s="2" t="s">
        <v>939</v>
      </c>
      <c r="D500" s="2">
        <v>160</v>
      </c>
      <c r="E500" s="6">
        <v>22</v>
      </c>
      <c r="F500" s="7"/>
    </row>
    <row r="501" spans="1:6" ht="75" x14ac:dyDescent="0.25">
      <c r="A501" s="2">
        <v>497</v>
      </c>
      <c r="B501" s="2" t="s">
        <v>941</v>
      </c>
      <c r="C501" s="2" t="s">
        <v>942</v>
      </c>
      <c r="D501" s="2" t="s">
        <v>6</v>
      </c>
      <c r="E501" s="6">
        <v>120</v>
      </c>
      <c r="F501" s="7"/>
    </row>
    <row r="502" spans="1:6" x14ac:dyDescent="0.25">
      <c r="A502" s="2">
        <v>498</v>
      </c>
      <c r="B502" s="2" t="s">
        <v>943</v>
      </c>
      <c r="C502" s="2" t="s">
        <v>944</v>
      </c>
      <c r="D502" s="2" t="s">
        <v>31</v>
      </c>
      <c r="E502" s="6">
        <v>553</v>
      </c>
      <c r="F502" s="7"/>
    </row>
    <row r="503" spans="1:6" x14ac:dyDescent="0.25">
      <c r="A503" s="2">
        <v>499</v>
      </c>
      <c r="B503" s="2" t="s">
        <v>945</v>
      </c>
      <c r="C503" s="2" t="s">
        <v>944</v>
      </c>
      <c r="D503" s="2" t="s">
        <v>31</v>
      </c>
      <c r="E503" s="6">
        <v>552</v>
      </c>
      <c r="F503" s="7"/>
    </row>
    <row r="504" spans="1:6" ht="75" x14ac:dyDescent="0.25">
      <c r="A504" s="2">
        <v>500</v>
      </c>
      <c r="B504" s="2" t="s">
        <v>946</v>
      </c>
      <c r="C504" s="2" t="s">
        <v>947</v>
      </c>
      <c r="D504" s="2">
        <v>630</v>
      </c>
      <c r="E504" s="6">
        <v>33</v>
      </c>
      <c r="F504" s="7"/>
    </row>
    <row r="505" spans="1:6" ht="60" x14ac:dyDescent="0.25">
      <c r="A505" s="2">
        <v>501</v>
      </c>
      <c r="B505" s="2" t="s">
        <v>948</v>
      </c>
      <c r="C505" s="2" t="s">
        <v>949</v>
      </c>
      <c r="D505" s="2">
        <v>400</v>
      </c>
      <c r="E505" s="6">
        <v>63</v>
      </c>
      <c r="F505" s="7"/>
    </row>
    <row r="507" spans="1:6" ht="15" customHeight="1" x14ac:dyDescent="0.25">
      <c r="A507" s="13" t="s">
        <v>957</v>
      </c>
      <c r="B507" s="13"/>
      <c r="C507" s="14"/>
      <c r="D507" s="14"/>
      <c r="E507" s="5" t="s">
        <v>958</v>
      </c>
    </row>
  </sheetData>
  <autoFilter ref="A4:H505"/>
  <mergeCells count="4">
    <mergeCell ref="A2:F2"/>
    <mergeCell ref="E1:F1"/>
    <mergeCell ref="A507:B507"/>
    <mergeCell ref="C507:D507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а.17 п.11б</vt:lpstr>
      <vt:lpstr>'а.17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Парисенков Михаил Юрьевич</cp:lastModifiedBy>
  <cp:lastPrinted>2018-07-30T06:34:53Z</cp:lastPrinted>
  <dcterms:created xsi:type="dcterms:W3CDTF">2017-12-08T13:01:17Z</dcterms:created>
  <dcterms:modified xsi:type="dcterms:W3CDTF">2020-07-27T08:18:47Z</dcterms:modified>
</cp:coreProperties>
</file>