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ГКРТТ\Тариф ТП\Тарифное дело 2022 ТП ГУП ЭС\"/>
    </mc:Choice>
  </mc:AlternateContent>
  <bookViews>
    <workbookView xWindow="0" yWindow="4875" windowWidth="15300" windowHeight="4080"/>
  </bookViews>
  <sheets>
    <sheet name="Лист1" sheetId="3" r:id="rId1"/>
  </sheets>
  <externalReferences>
    <externalReference r:id="rId2"/>
  </externalReferences>
  <definedNames>
    <definedName name="_xlnm.Print_Area" localSheetId="0">Лист1!$A$1:$BL$46</definedName>
  </definedNames>
  <calcPr calcId="162913"/>
</workbook>
</file>

<file path=xl/calcChain.xml><?xml version="1.0" encoding="utf-8"?>
<calcChain xmlns="http://schemas.openxmlformats.org/spreadsheetml/2006/main">
  <c r="Y47" i="3" l="1"/>
  <c r="Y28" i="3" s="1"/>
  <c r="AS47" i="3"/>
  <c r="AI47" i="3"/>
  <c r="Y38" i="3" l="1"/>
  <c r="BC38" i="3" s="1"/>
  <c r="BC28" i="3"/>
  <c r="Y21" i="3"/>
  <c r="BC21" i="3" s="1"/>
</calcChain>
</file>

<file path=xl/sharedStrings.xml><?xml version="1.0" encoding="utf-8"?>
<sst xmlns="http://schemas.openxmlformats.org/spreadsheetml/2006/main" count="70" uniqueCount="64">
  <si>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</si>
  <si>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</si>
  <si>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</si>
  <si>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</si>
  <si>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 xml:space="preserve">Расходы на выполнение мероприятий по технологическому </t>
  </si>
  <si>
    <t xml:space="preserve">Методических указаний, за </t>
  </si>
  <si>
    <t xml:space="preserve"> год</t>
  </si>
  <si>
    <t>№</t>
  </si>
  <si>
    <t>п/п</t>
  </si>
  <si>
    <t>Наименование</t>
  </si>
  <si>
    <t>мероприятий</t>
  </si>
  <si>
    <t>Расходы</t>
  </si>
  <si>
    <t>по каждому</t>
  </si>
  <si>
    <t>мероприятию</t>
  </si>
  <si>
    <t>(руб.)</t>
  </si>
  <si>
    <t>Количество</t>
  </si>
  <si>
    <t>Объем</t>
  </si>
  <si>
    <t>1.</t>
  </si>
  <si>
    <t>2.</t>
  </si>
  <si>
    <t>Приложение № 2</t>
  </si>
  <si>
    <t xml:space="preserve">присоединению, предусмотренных подпунктами «а» и «в» пункта 16 </t>
  </si>
  <si>
    <t>(в ред. от 21 апреля 2021 г.)</t>
  </si>
  <si>
    <t>2.1</t>
  </si>
  <si>
    <t>2.2</t>
  </si>
  <si>
    <t>-</t>
  </si>
  <si>
    <t>Подготовка и выдача</t>
  </si>
  <si>
    <t xml:space="preserve">сетевой организацией </t>
  </si>
  <si>
    <t>Заявителю</t>
  </si>
  <si>
    <t>технических условий</t>
  </si>
  <si>
    <t>Проверка сетевой органи-</t>
  </si>
  <si>
    <t>зацией выполнения техни-</t>
  </si>
  <si>
    <t>ческих условий Заявителем</t>
  </si>
  <si>
    <t>Выдача сетевой организа-</t>
  </si>
  <si>
    <t>цией акта об осуществлении</t>
  </si>
  <si>
    <t>технологического присоеди-</t>
  </si>
  <si>
    <t>в абзаце восьмом пункта 24</t>
  </si>
  <si>
    <t>Методических указаний</t>
  </si>
  <si>
    <t>по определению размера</t>
  </si>
  <si>
    <t>платы за технологическое</t>
  </si>
  <si>
    <t>присоединение к электричес-</t>
  </si>
  <si>
    <t>ким сетям</t>
  </si>
  <si>
    <t>ческих условий Заявителями,</t>
  </si>
  <si>
    <t>указанными в абзаце девятом</t>
  </si>
  <si>
    <t>пункта 24 Методических</t>
  </si>
  <si>
    <t>указаний по определению</t>
  </si>
  <si>
    <t>размера платы за технологи-</t>
  </si>
  <si>
    <t>ческое присоединение</t>
  </si>
  <si>
    <t>к электрическим сетям</t>
  </si>
  <si>
    <t>Информация для расчета стандартизиро-</t>
  </si>
  <si>
    <r>
      <t>ванной тарифной ставки С</t>
    </r>
    <r>
      <rPr>
        <vertAlign val="subscript"/>
        <sz val="12"/>
        <rFont val="Times New Roman"/>
        <family val="1"/>
        <charset val="204"/>
      </rPr>
      <t>1</t>
    </r>
  </si>
  <si>
    <t>на одно при-</t>
  </si>
  <si>
    <t>соединение</t>
  </si>
  <si>
    <t>(руб. на одно</t>
  </si>
  <si>
    <t>ТП)</t>
  </si>
  <si>
    <t>максималь-</t>
  </si>
  <si>
    <t>ной мощ-</t>
  </si>
  <si>
    <t>ности (кВт)</t>
  </si>
  <si>
    <t>технологичес-</t>
  </si>
  <si>
    <t>ких присоеди-</t>
  </si>
  <si>
    <t>нений (шт.)</t>
  </si>
  <si>
    <t>нения Заявителям, указанным</t>
  </si>
  <si>
    <t>по ГУП РТ "Электрические сети"</t>
  </si>
  <si>
    <t>ИТОГО П.2</t>
  </si>
  <si>
    <t>по заключенным договорам после 01.07.2020 проверка ТУ не делается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</si>
</sst>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-18_&#1086;&#1073;&#1086;&#1089;&#1085;&#1086;&#1074;&#1072;&#1085;&#1080;&#1077;%20&#1055;&#1088;1,2,3,4,5,6_&#1043;&#1059;&#1055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C7">
            <v>1881.0910277862599</v>
          </cell>
          <cell r="D7">
            <v>2622.7359522137403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P47"/>
  <sheetViews>
    <sheetView tabSelected="1" zoomScale="80" zoomScaleNormal="80" workbookViewId="0">
      <pane xSplit="24" ySplit="20" topLeftCell="Y21" activePane="bottomRight" state="frozen"/>
      <selection pane="topRight" activeCell="Y1" sqref="Y1"/>
      <selection pane="bottomLeft" activeCell="A21" sqref="A21"/>
      <selection pane="bottomRight" activeCell="CG37" sqref="CG37"/>
    </sheetView>
  </sheetViews>
  <sheetFormatPr defaultColWidth="1.42578125" defaultRowHeight="15.75" x14ac:dyDescent="0.25"/>
  <cols>
    <col min="1" max="20" width="1.42578125" style="1"/>
    <col min="21" max="21" width="4.28515625" style="1" customWidth="1"/>
    <col min="22" max="24" width="1.42578125" style="1"/>
    <col min="25" max="25" width="5.140625" style="1" customWidth="1"/>
    <col min="26" max="42" width="1.42578125" style="1"/>
    <col min="43" max="44" width="1.42578125" style="1" customWidth="1"/>
    <col min="45" max="67" width="1.42578125" style="1"/>
    <col min="68" max="68" width="5.85546875" style="1" hidden="1" customWidth="1"/>
    <col min="69" max="16384" width="1.42578125" style="1"/>
  </cols>
  <sheetData>
    <row r="1" spans="1:64" s="2" customFormat="1" ht="11.25" x14ac:dyDescent="0.2">
      <c r="BL1" s="2" t="s">
        <v>19</v>
      </c>
    </row>
    <row r="2" spans="1:64" s="2" customFormat="1" ht="11.25" x14ac:dyDescent="0.2">
      <c r="BL2" s="2" t="s">
        <v>0</v>
      </c>
    </row>
    <row r="3" spans="1:64" s="2" customFormat="1" ht="11.25" x14ac:dyDescent="0.2">
      <c r="BL3" s="2" t="s">
        <v>1</v>
      </c>
    </row>
    <row r="4" spans="1:64" s="2" customFormat="1" ht="11.25" x14ac:dyDescent="0.2">
      <c r="BL4" s="2" t="s">
        <v>2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7" t="s">
        <v>21</v>
      </c>
    </row>
    <row r="9" spans="1:64" s="4" customFormat="1" ht="18.75" x14ac:dyDescent="0.3">
      <c r="A9" s="66" t="s">
        <v>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</row>
    <row r="10" spans="1:64" s="4" customFormat="1" ht="18.75" x14ac:dyDescent="0.3">
      <c r="A10" s="66" t="s">
        <v>20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s="4" customFormat="1" ht="18.75" x14ac:dyDescent="0.3"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 t="s">
        <v>5</v>
      </c>
      <c r="AN11" s="67">
        <v>2020</v>
      </c>
      <c r="AO11" s="67"/>
      <c r="AP11" s="67"/>
      <c r="AQ11" s="67"/>
      <c r="AR11" s="67"/>
      <c r="AS11" s="67"/>
      <c r="AT11" s="5" t="s">
        <v>6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8.75" x14ac:dyDescent="0.3">
      <c r="A12" s="73" t="s">
        <v>61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4" spans="1:64" x14ac:dyDescent="0.25">
      <c r="A14" s="14" t="s">
        <v>7</v>
      </c>
      <c r="B14" s="15"/>
      <c r="C14" s="15"/>
      <c r="D14" s="16"/>
      <c r="E14" s="14" t="s">
        <v>9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68" t="s">
        <v>48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14" t="s">
        <v>11</v>
      </c>
      <c r="BD14" s="15"/>
      <c r="BE14" s="15"/>
      <c r="BF14" s="15"/>
      <c r="BG14" s="15"/>
      <c r="BH14" s="15"/>
      <c r="BI14" s="15"/>
      <c r="BJ14" s="15"/>
      <c r="BK14" s="15"/>
      <c r="BL14" s="16"/>
    </row>
    <row r="15" spans="1:64" ht="15.75" customHeight="1" x14ac:dyDescent="0.35">
      <c r="A15" s="11" t="s">
        <v>8</v>
      </c>
      <c r="B15" s="12"/>
      <c r="C15" s="12"/>
      <c r="D15" s="13"/>
      <c r="E15" s="11" t="s">
        <v>10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3"/>
      <c r="Y15" s="9" t="s">
        <v>49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1" t="s">
        <v>50</v>
      </c>
      <c r="BD15" s="12"/>
      <c r="BE15" s="12"/>
      <c r="BF15" s="12"/>
      <c r="BG15" s="12"/>
      <c r="BH15" s="12"/>
      <c r="BI15" s="12"/>
      <c r="BJ15" s="12"/>
      <c r="BK15" s="12"/>
      <c r="BL15" s="13"/>
    </row>
    <row r="16" spans="1:64" x14ac:dyDescent="0.25">
      <c r="A16" s="11"/>
      <c r="B16" s="12"/>
      <c r="C16" s="12"/>
      <c r="D16" s="13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  <c r="Y16" s="69" t="s">
        <v>11</v>
      </c>
      <c r="Z16" s="15"/>
      <c r="AA16" s="15"/>
      <c r="AB16" s="15"/>
      <c r="AC16" s="15"/>
      <c r="AD16" s="15"/>
      <c r="AE16" s="15"/>
      <c r="AF16" s="15"/>
      <c r="AG16" s="15"/>
      <c r="AH16" s="16"/>
      <c r="AI16" s="14" t="s">
        <v>15</v>
      </c>
      <c r="AJ16" s="15"/>
      <c r="AK16" s="15"/>
      <c r="AL16" s="15"/>
      <c r="AM16" s="15"/>
      <c r="AN16" s="15"/>
      <c r="AO16" s="15"/>
      <c r="AP16" s="15"/>
      <c r="AQ16" s="15"/>
      <c r="AR16" s="16"/>
      <c r="AS16" s="14" t="s">
        <v>16</v>
      </c>
      <c r="AT16" s="15"/>
      <c r="AU16" s="15"/>
      <c r="AV16" s="15"/>
      <c r="AW16" s="15"/>
      <c r="AX16" s="15"/>
      <c r="AY16" s="15"/>
      <c r="AZ16" s="15"/>
      <c r="BA16" s="15"/>
      <c r="BB16" s="16"/>
      <c r="BC16" s="11" t="s">
        <v>51</v>
      </c>
      <c r="BD16" s="12"/>
      <c r="BE16" s="12"/>
      <c r="BF16" s="12"/>
      <c r="BG16" s="12"/>
      <c r="BH16" s="12"/>
      <c r="BI16" s="12"/>
      <c r="BJ16" s="12"/>
      <c r="BK16" s="12"/>
      <c r="BL16" s="13"/>
    </row>
    <row r="17" spans="1:64" x14ac:dyDescent="0.25">
      <c r="A17" s="11"/>
      <c r="B17" s="12"/>
      <c r="C17" s="12"/>
      <c r="D17" s="13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  <c r="Y17" s="11" t="s">
        <v>12</v>
      </c>
      <c r="Z17" s="12"/>
      <c r="AA17" s="12"/>
      <c r="AB17" s="12"/>
      <c r="AC17" s="12"/>
      <c r="AD17" s="12"/>
      <c r="AE17" s="12"/>
      <c r="AF17" s="12"/>
      <c r="AG17" s="12"/>
      <c r="AH17" s="13"/>
      <c r="AI17" s="11" t="s">
        <v>57</v>
      </c>
      <c r="AJ17" s="12"/>
      <c r="AK17" s="12"/>
      <c r="AL17" s="12"/>
      <c r="AM17" s="12"/>
      <c r="AN17" s="12"/>
      <c r="AO17" s="12"/>
      <c r="AP17" s="12"/>
      <c r="AQ17" s="12"/>
      <c r="AR17" s="13"/>
      <c r="AS17" s="11" t="s">
        <v>54</v>
      </c>
      <c r="AT17" s="12"/>
      <c r="AU17" s="12"/>
      <c r="AV17" s="12"/>
      <c r="AW17" s="12"/>
      <c r="AX17" s="12"/>
      <c r="AY17" s="12"/>
      <c r="AZ17" s="12"/>
      <c r="BA17" s="12"/>
      <c r="BB17" s="13"/>
      <c r="BC17" s="11" t="s">
        <v>52</v>
      </c>
      <c r="BD17" s="12"/>
      <c r="BE17" s="12"/>
      <c r="BF17" s="12"/>
      <c r="BG17" s="12"/>
      <c r="BH17" s="12"/>
      <c r="BI17" s="12"/>
      <c r="BJ17" s="12"/>
      <c r="BK17" s="12"/>
      <c r="BL17" s="13"/>
    </row>
    <row r="18" spans="1:64" x14ac:dyDescent="0.25">
      <c r="A18" s="11"/>
      <c r="B18" s="12"/>
      <c r="C18" s="12"/>
      <c r="D18" s="13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  <c r="Y18" s="20" t="s">
        <v>13</v>
      </c>
      <c r="Z18" s="12"/>
      <c r="AA18" s="12"/>
      <c r="AB18" s="12"/>
      <c r="AC18" s="12"/>
      <c r="AD18" s="12"/>
      <c r="AE18" s="12"/>
      <c r="AF18" s="12"/>
      <c r="AG18" s="12"/>
      <c r="AH18" s="13"/>
      <c r="AI18" s="11" t="s">
        <v>58</v>
      </c>
      <c r="AJ18" s="12"/>
      <c r="AK18" s="12"/>
      <c r="AL18" s="12"/>
      <c r="AM18" s="12"/>
      <c r="AN18" s="12"/>
      <c r="AO18" s="12"/>
      <c r="AP18" s="12"/>
      <c r="AQ18" s="12"/>
      <c r="AR18" s="13"/>
      <c r="AS18" s="11" t="s">
        <v>55</v>
      </c>
      <c r="AT18" s="12"/>
      <c r="AU18" s="12"/>
      <c r="AV18" s="12"/>
      <c r="AW18" s="12"/>
      <c r="AX18" s="12"/>
      <c r="AY18" s="12"/>
      <c r="AZ18" s="12"/>
      <c r="BA18" s="12"/>
      <c r="BB18" s="13"/>
      <c r="BC18" s="11" t="s">
        <v>53</v>
      </c>
      <c r="BD18" s="12"/>
      <c r="BE18" s="12"/>
      <c r="BF18" s="12"/>
      <c r="BG18" s="12"/>
      <c r="BH18" s="12"/>
      <c r="BI18" s="12"/>
      <c r="BJ18" s="12"/>
      <c r="BK18" s="12"/>
      <c r="BL18" s="13"/>
    </row>
    <row r="19" spans="1:64" x14ac:dyDescent="0.25">
      <c r="A19" s="33"/>
      <c r="B19" s="34"/>
      <c r="C19" s="34"/>
      <c r="D19" s="35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33" t="s">
        <v>14</v>
      </c>
      <c r="Z19" s="34"/>
      <c r="AA19" s="34"/>
      <c r="AB19" s="34"/>
      <c r="AC19" s="34"/>
      <c r="AD19" s="34"/>
      <c r="AE19" s="34"/>
      <c r="AF19" s="34"/>
      <c r="AG19" s="34"/>
      <c r="AH19" s="35"/>
      <c r="AI19" s="33" t="s">
        <v>59</v>
      </c>
      <c r="AJ19" s="34"/>
      <c r="AK19" s="34"/>
      <c r="AL19" s="34"/>
      <c r="AM19" s="34"/>
      <c r="AN19" s="34"/>
      <c r="AO19" s="34"/>
      <c r="AP19" s="34"/>
      <c r="AQ19" s="34"/>
      <c r="AR19" s="35"/>
      <c r="AS19" s="33" t="s">
        <v>56</v>
      </c>
      <c r="AT19" s="34"/>
      <c r="AU19" s="34"/>
      <c r="AV19" s="34"/>
      <c r="AW19" s="34"/>
      <c r="AX19" s="34"/>
      <c r="AY19" s="34"/>
      <c r="AZ19" s="34"/>
      <c r="BA19" s="34"/>
      <c r="BB19" s="35"/>
      <c r="BC19" s="33"/>
      <c r="BD19" s="34"/>
      <c r="BE19" s="34"/>
      <c r="BF19" s="34"/>
      <c r="BG19" s="34"/>
      <c r="BH19" s="34"/>
      <c r="BI19" s="34"/>
      <c r="BJ19" s="34"/>
      <c r="BK19" s="34"/>
      <c r="BL19" s="35"/>
    </row>
    <row r="20" spans="1:64" x14ac:dyDescent="0.25">
      <c r="A20" s="76">
        <v>1</v>
      </c>
      <c r="B20" s="77"/>
      <c r="C20" s="77"/>
      <c r="D20" s="78"/>
      <c r="E20" s="76">
        <v>2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8"/>
      <c r="Y20" s="76">
        <v>3</v>
      </c>
      <c r="Z20" s="77"/>
      <c r="AA20" s="77"/>
      <c r="AB20" s="77"/>
      <c r="AC20" s="77"/>
      <c r="AD20" s="77"/>
      <c r="AE20" s="77"/>
      <c r="AF20" s="77"/>
      <c r="AG20" s="77"/>
      <c r="AH20" s="78"/>
      <c r="AI20" s="76">
        <v>4</v>
      </c>
      <c r="AJ20" s="77"/>
      <c r="AK20" s="77"/>
      <c r="AL20" s="77"/>
      <c r="AM20" s="77"/>
      <c r="AN20" s="77"/>
      <c r="AO20" s="77"/>
      <c r="AP20" s="77"/>
      <c r="AQ20" s="77"/>
      <c r="AR20" s="78"/>
      <c r="AS20" s="76">
        <v>5</v>
      </c>
      <c r="AT20" s="77"/>
      <c r="AU20" s="77"/>
      <c r="AV20" s="77"/>
      <c r="AW20" s="77"/>
      <c r="AX20" s="77"/>
      <c r="AY20" s="77"/>
      <c r="AZ20" s="77"/>
      <c r="BA20" s="77"/>
      <c r="BB20" s="78"/>
      <c r="BC20" s="76">
        <v>6</v>
      </c>
      <c r="BD20" s="77"/>
      <c r="BE20" s="77"/>
      <c r="BF20" s="77"/>
      <c r="BG20" s="77"/>
      <c r="BH20" s="77"/>
      <c r="BI20" s="77"/>
      <c r="BJ20" s="77"/>
      <c r="BK20" s="77"/>
      <c r="BL20" s="78"/>
    </row>
    <row r="21" spans="1:64" x14ac:dyDescent="0.25">
      <c r="A21" s="74" t="s">
        <v>17</v>
      </c>
      <c r="B21" s="68"/>
      <c r="C21" s="68"/>
      <c r="D21" s="75"/>
      <c r="E21" s="21" t="s">
        <v>25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3"/>
      <c r="Y21" s="24">
        <f>'[1]Приложение 4'!$C$7*1000</f>
        <v>1881091.02778626</v>
      </c>
      <c r="Z21" s="25"/>
      <c r="AA21" s="25"/>
      <c r="AB21" s="25"/>
      <c r="AC21" s="25"/>
      <c r="AD21" s="25"/>
      <c r="AE21" s="25"/>
      <c r="AF21" s="25"/>
      <c r="AG21" s="25"/>
      <c r="AH21" s="26"/>
      <c r="AI21" s="14">
        <v>258</v>
      </c>
      <c r="AJ21" s="15"/>
      <c r="AK21" s="15"/>
      <c r="AL21" s="15"/>
      <c r="AM21" s="15"/>
      <c r="AN21" s="15"/>
      <c r="AO21" s="15"/>
      <c r="AP21" s="15"/>
      <c r="AQ21" s="15"/>
      <c r="AR21" s="16"/>
      <c r="AS21" s="36">
        <v>6038.74</v>
      </c>
      <c r="AT21" s="37"/>
      <c r="AU21" s="37"/>
      <c r="AV21" s="37"/>
      <c r="AW21" s="37"/>
      <c r="AX21" s="37"/>
      <c r="AY21" s="37"/>
      <c r="AZ21" s="37"/>
      <c r="BA21" s="37"/>
      <c r="BB21" s="38"/>
      <c r="BC21" s="36">
        <f>Y21/AI21</f>
        <v>7291.0504952955816</v>
      </c>
      <c r="BD21" s="37"/>
      <c r="BE21" s="37"/>
      <c r="BF21" s="37"/>
      <c r="BG21" s="37"/>
      <c r="BH21" s="37"/>
      <c r="BI21" s="37"/>
      <c r="BJ21" s="37"/>
      <c r="BK21" s="37"/>
      <c r="BL21" s="38"/>
    </row>
    <row r="22" spans="1:64" x14ac:dyDescent="0.25">
      <c r="A22" s="8"/>
      <c r="B22" s="9"/>
      <c r="C22" s="9"/>
      <c r="D22" s="10"/>
      <c r="E22" s="17" t="s">
        <v>26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  <c r="Y22" s="27"/>
      <c r="Z22" s="28"/>
      <c r="AA22" s="28"/>
      <c r="AB22" s="28"/>
      <c r="AC22" s="28"/>
      <c r="AD22" s="28"/>
      <c r="AE22" s="28"/>
      <c r="AF22" s="28"/>
      <c r="AG22" s="28"/>
      <c r="AH22" s="29"/>
      <c r="AI22" s="11"/>
      <c r="AJ22" s="12"/>
      <c r="AK22" s="12"/>
      <c r="AL22" s="12"/>
      <c r="AM22" s="12"/>
      <c r="AN22" s="12"/>
      <c r="AO22" s="12"/>
      <c r="AP22" s="12"/>
      <c r="AQ22" s="12"/>
      <c r="AR22" s="13"/>
      <c r="AS22" s="39"/>
      <c r="AT22" s="40"/>
      <c r="AU22" s="40"/>
      <c r="AV22" s="40"/>
      <c r="AW22" s="40"/>
      <c r="AX22" s="40"/>
      <c r="AY22" s="40"/>
      <c r="AZ22" s="40"/>
      <c r="BA22" s="40"/>
      <c r="BB22" s="41"/>
      <c r="BC22" s="39"/>
      <c r="BD22" s="40"/>
      <c r="BE22" s="40"/>
      <c r="BF22" s="40"/>
      <c r="BG22" s="40"/>
      <c r="BH22" s="40"/>
      <c r="BI22" s="40"/>
      <c r="BJ22" s="40"/>
      <c r="BK22" s="40"/>
      <c r="BL22" s="41"/>
    </row>
    <row r="23" spans="1:64" x14ac:dyDescent="0.25">
      <c r="A23" s="8"/>
      <c r="B23" s="9"/>
      <c r="C23" s="9"/>
      <c r="D23" s="10"/>
      <c r="E23" s="17" t="s">
        <v>28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27"/>
      <c r="Z23" s="28"/>
      <c r="AA23" s="28"/>
      <c r="AB23" s="28"/>
      <c r="AC23" s="28"/>
      <c r="AD23" s="28"/>
      <c r="AE23" s="28"/>
      <c r="AF23" s="28"/>
      <c r="AG23" s="28"/>
      <c r="AH23" s="29"/>
      <c r="AI23" s="11"/>
      <c r="AJ23" s="12"/>
      <c r="AK23" s="12"/>
      <c r="AL23" s="12"/>
      <c r="AM23" s="12"/>
      <c r="AN23" s="12"/>
      <c r="AO23" s="12"/>
      <c r="AP23" s="12"/>
      <c r="AQ23" s="12"/>
      <c r="AR23" s="13"/>
      <c r="AS23" s="39"/>
      <c r="AT23" s="40"/>
      <c r="AU23" s="40"/>
      <c r="AV23" s="40"/>
      <c r="AW23" s="40"/>
      <c r="AX23" s="40"/>
      <c r="AY23" s="40"/>
      <c r="AZ23" s="40"/>
      <c r="BA23" s="40"/>
      <c r="BB23" s="41"/>
      <c r="BC23" s="39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1:64" x14ac:dyDescent="0.25">
      <c r="A24" s="8"/>
      <c r="B24" s="9"/>
      <c r="C24" s="9"/>
      <c r="D24" s="10"/>
      <c r="E24" s="17" t="s">
        <v>27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  <c r="Y24" s="30"/>
      <c r="Z24" s="31"/>
      <c r="AA24" s="31"/>
      <c r="AB24" s="31"/>
      <c r="AC24" s="31"/>
      <c r="AD24" s="31"/>
      <c r="AE24" s="31"/>
      <c r="AF24" s="31"/>
      <c r="AG24" s="31"/>
      <c r="AH24" s="32"/>
      <c r="AI24" s="33"/>
      <c r="AJ24" s="34"/>
      <c r="AK24" s="34"/>
      <c r="AL24" s="34"/>
      <c r="AM24" s="34"/>
      <c r="AN24" s="34"/>
      <c r="AO24" s="34"/>
      <c r="AP24" s="34"/>
      <c r="AQ24" s="34"/>
      <c r="AR24" s="35"/>
      <c r="AS24" s="42"/>
      <c r="AT24" s="43"/>
      <c r="AU24" s="43"/>
      <c r="AV24" s="43"/>
      <c r="AW24" s="43"/>
      <c r="AX24" s="43"/>
      <c r="AY24" s="43"/>
      <c r="AZ24" s="43"/>
      <c r="BA24" s="43"/>
      <c r="BB24" s="44"/>
      <c r="BC24" s="42"/>
      <c r="BD24" s="43"/>
      <c r="BE24" s="43"/>
      <c r="BF24" s="43"/>
      <c r="BG24" s="43"/>
      <c r="BH24" s="43"/>
      <c r="BI24" s="43"/>
      <c r="BJ24" s="43"/>
      <c r="BK24" s="43"/>
      <c r="BL24" s="44"/>
    </row>
    <row r="25" spans="1:64" x14ac:dyDescent="0.25">
      <c r="A25" s="74" t="s">
        <v>18</v>
      </c>
      <c r="B25" s="68"/>
      <c r="C25" s="68"/>
      <c r="D25" s="75"/>
      <c r="E25" s="21" t="s">
        <v>29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14" t="s">
        <v>24</v>
      </c>
      <c r="Z25" s="15"/>
      <c r="AA25" s="15"/>
      <c r="AB25" s="15"/>
      <c r="AC25" s="15"/>
      <c r="AD25" s="15"/>
      <c r="AE25" s="15"/>
      <c r="AF25" s="15"/>
      <c r="AG25" s="15"/>
      <c r="AH25" s="16"/>
      <c r="AI25" s="14" t="s">
        <v>24</v>
      </c>
      <c r="AJ25" s="15"/>
      <c r="AK25" s="15"/>
      <c r="AL25" s="15"/>
      <c r="AM25" s="15"/>
      <c r="AN25" s="15"/>
      <c r="AO25" s="15"/>
      <c r="AP25" s="15"/>
      <c r="AQ25" s="15"/>
      <c r="AR25" s="16"/>
      <c r="AS25" s="14" t="s">
        <v>24</v>
      </c>
      <c r="AT25" s="15"/>
      <c r="AU25" s="15"/>
      <c r="AV25" s="15"/>
      <c r="AW25" s="15"/>
      <c r="AX25" s="15"/>
      <c r="AY25" s="15"/>
      <c r="AZ25" s="15"/>
      <c r="BA25" s="15"/>
      <c r="BB25" s="16"/>
      <c r="BC25" s="14" t="s">
        <v>24</v>
      </c>
      <c r="BD25" s="15"/>
      <c r="BE25" s="15"/>
      <c r="BF25" s="15"/>
      <c r="BG25" s="15"/>
      <c r="BH25" s="15"/>
      <c r="BI25" s="15"/>
      <c r="BJ25" s="15"/>
      <c r="BK25" s="15"/>
      <c r="BL25" s="16"/>
    </row>
    <row r="26" spans="1:64" x14ac:dyDescent="0.25">
      <c r="A26" s="8"/>
      <c r="B26" s="9"/>
      <c r="C26" s="9"/>
      <c r="D26" s="10"/>
      <c r="E26" s="17" t="s">
        <v>30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9"/>
      <c r="Y26" s="11"/>
      <c r="Z26" s="12"/>
      <c r="AA26" s="12"/>
      <c r="AB26" s="12"/>
      <c r="AC26" s="12"/>
      <c r="AD26" s="12"/>
      <c r="AE26" s="12"/>
      <c r="AF26" s="12"/>
      <c r="AG26" s="12"/>
      <c r="AH26" s="13"/>
      <c r="AI26" s="11"/>
      <c r="AJ26" s="12"/>
      <c r="AK26" s="12"/>
      <c r="AL26" s="12"/>
      <c r="AM26" s="12"/>
      <c r="AN26" s="12"/>
      <c r="AO26" s="12"/>
      <c r="AP26" s="12"/>
      <c r="AQ26" s="12"/>
      <c r="AR26" s="13"/>
      <c r="AS26" s="11"/>
      <c r="AT26" s="12"/>
      <c r="AU26" s="12"/>
      <c r="AV26" s="12"/>
      <c r="AW26" s="12"/>
      <c r="AX26" s="12"/>
      <c r="AY26" s="12"/>
      <c r="AZ26" s="12"/>
      <c r="BA26" s="12"/>
      <c r="BB26" s="13"/>
      <c r="BC26" s="11"/>
      <c r="BD26" s="12"/>
      <c r="BE26" s="12"/>
      <c r="BF26" s="12"/>
      <c r="BG26" s="12"/>
      <c r="BH26" s="12"/>
      <c r="BI26" s="12"/>
      <c r="BJ26" s="12"/>
      <c r="BK26" s="12"/>
      <c r="BL26" s="13"/>
    </row>
    <row r="27" spans="1:64" x14ac:dyDescent="0.25">
      <c r="A27" s="8"/>
      <c r="B27" s="9"/>
      <c r="C27" s="9"/>
      <c r="D27" s="10"/>
      <c r="E27" s="17" t="s">
        <v>31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9"/>
      <c r="Y27" s="11"/>
      <c r="Z27" s="12"/>
      <c r="AA27" s="12"/>
      <c r="AB27" s="12"/>
      <c r="AC27" s="12"/>
      <c r="AD27" s="12"/>
      <c r="AE27" s="12"/>
      <c r="AF27" s="12"/>
      <c r="AG27" s="12"/>
      <c r="AH27" s="13"/>
      <c r="AI27" s="11"/>
      <c r="AJ27" s="12"/>
      <c r="AK27" s="12"/>
      <c r="AL27" s="12"/>
      <c r="AM27" s="12"/>
      <c r="AN27" s="12"/>
      <c r="AO27" s="12"/>
      <c r="AP27" s="12"/>
      <c r="AQ27" s="12"/>
      <c r="AR27" s="13"/>
      <c r="AS27" s="11"/>
      <c r="AT27" s="12"/>
      <c r="AU27" s="12"/>
      <c r="AV27" s="12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2"/>
      <c r="BJ27" s="12"/>
      <c r="BK27" s="12"/>
      <c r="BL27" s="13"/>
    </row>
    <row r="28" spans="1:64" x14ac:dyDescent="0.25">
      <c r="A28" s="60" t="s">
        <v>22</v>
      </c>
      <c r="B28" s="61"/>
      <c r="C28" s="61"/>
      <c r="D28" s="62"/>
      <c r="E28" s="21" t="s">
        <v>32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  <c r="Y28" s="36">
        <f>Y47/AI21*AI28</f>
        <v>2561742.0928599322</v>
      </c>
      <c r="Z28" s="37"/>
      <c r="AA28" s="37"/>
      <c r="AB28" s="37"/>
      <c r="AC28" s="37"/>
      <c r="AD28" s="37"/>
      <c r="AE28" s="37"/>
      <c r="AF28" s="37"/>
      <c r="AG28" s="37"/>
      <c r="AH28" s="38"/>
      <c r="AI28" s="14">
        <v>252</v>
      </c>
      <c r="AJ28" s="15"/>
      <c r="AK28" s="15"/>
      <c r="AL28" s="15"/>
      <c r="AM28" s="15"/>
      <c r="AN28" s="15"/>
      <c r="AO28" s="15"/>
      <c r="AP28" s="15"/>
      <c r="AQ28" s="15"/>
      <c r="AR28" s="16"/>
      <c r="AS28" s="36">
        <v>3891.44</v>
      </c>
      <c r="AT28" s="37"/>
      <c r="AU28" s="37"/>
      <c r="AV28" s="37"/>
      <c r="AW28" s="37"/>
      <c r="AX28" s="37"/>
      <c r="AY28" s="37"/>
      <c r="AZ28" s="37"/>
      <c r="BA28" s="37"/>
      <c r="BB28" s="38"/>
      <c r="BC28" s="36">
        <f>Y28/AI28</f>
        <v>10165.643225634652</v>
      </c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64" x14ac:dyDescent="0.25">
      <c r="A29" s="45"/>
      <c r="B29" s="46"/>
      <c r="C29" s="46"/>
      <c r="D29" s="47"/>
      <c r="E29" s="17" t="s">
        <v>33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9"/>
      <c r="Y29" s="39"/>
      <c r="Z29" s="40"/>
      <c r="AA29" s="40"/>
      <c r="AB29" s="40"/>
      <c r="AC29" s="40"/>
      <c r="AD29" s="40"/>
      <c r="AE29" s="40"/>
      <c r="AF29" s="40"/>
      <c r="AG29" s="40"/>
      <c r="AH29" s="41"/>
      <c r="AI29" s="11"/>
      <c r="AJ29" s="12"/>
      <c r="AK29" s="12"/>
      <c r="AL29" s="12"/>
      <c r="AM29" s="12"/>
      <c r="AN29" s="12"/>
      <c r="AO29" s="12"/>
      <c r="AP29" s="12"/>
      <c r="AQ29" s="12"/>
      <c r="AR29" s="13"/>
      <c r="AS29" s="39"/>
      <c r="AT29" s="40"/>
      <c r="AU29" s="40"/>
      <c r="AV29" s="40"/>
      <c r="AW29" s="40"/>
      <c r="AX29" s="40"/>
      <c r="AY29" s="40"/>
      <c r="AZ29" s="40"/>
      <c r="BA29" s="40"/>
      <c r="BB29" s="41"/>
      <c r="BC29" s="39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64" x14ac:dyDescent="0.25">
      <c r="A30" s="45"/>
      <c r="B30" s="46"/>
      <c r="C30" s="46"/>
      <c r="D30" s="47"/>
      <c r="E30" s="17" t="s">
        <v>34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9"/>
      <c r="Y30" s="39"/>
      <c r="Z30" s="40"/>
      <c r="AA30" s="40"/>
      <c r="AB30" s="40"/>
      <c r="AC30" s="40"/>
      <c r="AD30" s="40"/>
      <c r="AE30" s="40"/>
      <c r="AF30" s="40"/>
      <c r="AG30" s="40"/>
      <c r="AH30" s="41"/>
      <c r="AI30" s="11"/>
      <c r="AJ30" s="12"/>
      <c r="AK30" s="12"/>
      <c r="AL30" s="12"/>
      <c r="AM30" s="12"/>
      <c r="AN30" s="12"/>
      <c r="AO30" s="12"/>
      <c r="AP30" s="12"/>
      <c r="AQ30" s="12"/>
      <c r="AR30" s="13"/>
      <c r="AS30" s="39"/>
      <c r="AT30" s="40"/>
      <c r="AU30" s="40"/>
      <c r="AV30" s="40"/>
      <c r="AW30" s="40"/>
      <c r="AX30" s="40"/>
      <c r="AY30" s="40"/>
      <c r="AZ30" s="40"/>
      <c r="BA30" s="40"/>
      <c r="BB30" s="41"/>
      <c r="BC30" s="39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64" x14ac:dyDescent="0.25">
      <c r="A31" s="45"/>
      <c r="B31" s="46"/>
      <c r="C31" s="46"/>
      <c r="D31" s="47"/>
      <c r="E31" s="17" t="s">
        <v>60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9"/>
      <c r="Y31" s="39"/>
      <c r="Z31" s="40"/>
      <c r="AA31" s="40"/>
      <c r="AB31" s="40"/>
      <c r="AC31" s="40"/>
      <c r="AD31" s="40"/>
      <c r="AE31" s="40"/>
      <c r="AF31" s="40"/>
      <c r="AG31" s="40"/>
      <c r="AH31" s="41"/>
      <c r="AI31" s="11"/>
      <c r="AJ31" s="12"/>
      <c r="AK31" s="12"/>
      <c r="AL31" s="12"/>
      <c r="AM31" s="12"/>
      <c r="AN31" s="12"/>
      <c r="AO31" s="12"/>
      <c r="AP31" s="12"/>
      <c r="AQ31" s="12"/>
      <c r="AR31" s="13"/>
      <c r="AS31" s="39"/>
      <c r="AT31" s="40"/>
      <c r="AU31" s="40"/>
      <c r="AV31" s="40"/>
      <c r="AW31" s="40"/>
      <c r="AX31" s="40"/>
      <c r="AY31" s="40"/>
      <c r="AZ31" s="40"/>
      <c r="BA31" s="40"/>
      <c r="BB31" s="41"/>
      <c r="BC31" s="39"/>
      <c r="BD31" s="40"/>
      <c r="BE31" s="40"/>
      <c r="BF31" s="40"/>
      <c r="BG31" s="40"/>
      <c r="BH31" s="40"/>
      <c r="BI31" s="40"/>
      <c r="BJ31" s="40"/>
      <c r="BK31" s="40"/>
      <c r="BL31" s="41"/>
    </row>
    <row r="32" spans="1:64" x14ac:dyDescent="0.25">
      <c r="A32" s="45"/>
      <c r="B32" s="46"/>
      <c r="C32" s="46"/>
      <c r="D32" s="47"/>
      <c r="E32" s="17" t="s">
        <v>35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  <c r="Y32" s="39"/>
      <c r="Z32" s="40"/>
      <c r="AA32" s="40"/>
      <c r="AB32" s="40"/>
      <c r="AC32" s="40"/>
      <c r="AD32" s="40"/>
      <c r="AE32" s="40"/>
      <c r="AF32" s="40"/>
      <c r="AG32" s="40"/>
      <c r="AH32" s="41"/>
      <c r="AI32" s="11"/>
      <c r="AJ32" s="12"/>
      <c r="AK32" s="12"/>
      <c r="AL32" s="12"/>
      <c r="AM32" s="12"/>
      <c r="AN32" s="12"/>
      <c r="AO32" s="12"/>
      <c r="AP32" s="12"/>
      <c r="AQ32" s="12"/>
      <c r="AR32" s="13"/>
      <c r="AS32" s="39"/>
      <c r="AT32" s="40"/>
      <c r="AU32" s="40"/>
      <c r="AV32" s="40"/>
      <c r="AW32" s="40"/>
      <c r="AX32" s="40"/>
      <c r="AY32" s="40"/>
      <c r="AZ32" s="40"/>
      <c r="BA32" s="40"/>
      <c r="BB32" s="41"/>
      <c r="BC32" s="39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68" x14ac:dyDescent="0.25">
      <c r="A33" s="45"/>
      <c r="B33" s="46"/>
      <c r="C33" s="46"/>
      <c r="D33" s="47"/>
      <c r="E33" s="17" t="s">
        <v>36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  <c r="Y33" s="39"/>
      <c r="Z33" s="40"/>
      <c r="AA33" s="40"/>
      <c r="AB33" s="40"/>
      <c r="AC33" s="40"/>
      <c r="AD33" s="40"/>
      <c r="AE33" s="40"/>
      <c r="AF33" s="40"/>
      <c r="AG33" s="40"/>
      <c r="AH33" s="41"/>
      <c r="AI33" s="11"/>
      <c r="AJ33" s="12"/>
      <c r="AK33" s="12"/>
      <c r="AL33" s="12"/>
      <c r="AM33" s="12"/>
      <c r="AN33" s="12"/>
      <c r="AO33" s="12"/>
      <c r="AP33" s="12"/>
      <c r="AQ33" s="12"/>
      <c r="AR33" s="13"/>
      <c r="AS33" s="39"/>
      <c r="AT33" s="40"/>
      <c r="AU33" s="40"/>
      <c r="AV33" s="40"/>
      <c r="AW33" s="40"/>
      <c r="AX33" s="40"/>
      <c r="AY33" s="40"/>
      <c r="AZ33" s="40"/>
      <c r="BA33" s="40"/>
      <c r="BB33" s="41"/>
      <c r="BC33" s="39"/>
      <c r="BD33" s="40"/>
      <c r="BE33" s="40"/>
      <c r="BF33" s="40"/>
      <c r="BG33" s="40"/>
      <c r="BH33" s="40"/>
      <c r="BI33" s="40"/>
      <c r="BJ33" s="40"/>
      <c r="BK33" s="40"/>
      <c r="BL33" s="41"/>
    </row>
    <row r="34" spans="1:68" x14ac:dyDescent="0.25">
      <c r="A34" s="45"/>
      <c r="B34" s="46"/>
      <c r="C34" s="46"/>
      <c r="D34" s="47"/>
      <c r="E34" s="17" t="s">
        <v>37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  <c r="Y34" s="39"/>
      <c r="Z34" s="40"/>
      <c r="AA34" s="40"/>
      <c r="AB34" s="40"/>
      <c r="AC34" s="40"/>
      <c r="AD34" s="40"/>
      <c r="AE34" s="40"/>
      <c r="AF34" s="40"/>
      <c r="AG34" s="40"/>
      <c r="AH34" s="41"/>
      <c r="AI34" s="11"/>
      <c r="AJ34" s="12"/>
      <c r="AK34" s="12"/>
      <c r="AL34" s="12"/>
      <c r="AM34" s="12"/>
      <c r="AN34" s="12"/>
      <c r="AO34" s="12"/>
      <c r="AP34" s="12"/>
      <c r="AQ34" s="12"/>
      <c r="AR34" s="13"/>
      <c r="AS34" s="39"/>
      <c r="AT34" s="40"/>
      <c r="AU34" s="40"/>
      <c r="AV34" s="40"/>
      <c r="AW34" s="40"/>
      <c r="AX34" s="40"/>
      <c r="AY34" s="40"/>
      <c r="AZ34" s="40"/>
      <c r="BA34" s="40"/>
      <c r="BB34" s="41"/>
      <c r="BC34" s="39"/>
      <c r="BD34" s="40"/>
      <c r="BE34" s="40"/>
      <c r="BF34" s="40"/>
      <c r="BG34" s="40"/>
      <c r="BH34" s="40"/>
      <c r="BI34" s="40"/>
      <c r="BJ34" s="40"/>
      <c r="BK34" s="40"/>
      <c r="BL34" s="41"/>
    </row>
    <row r="35" spans="1:68" x14ac:dyDescent="0.25">
      <c r="A35" s="45"/>
      <c r="B35" s="46"/>
      <c r="C35" s="46"/>
      <c r="D35" s="47"/>
      <c r="E35" s="17" t="s">
        <v>38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  <c r="Y35" s="39"/>
      <c r="Z35" s="40"/>
      <c r="AA35" s="40"/>
      <c r="AB35" s="40"/>
      <c r="AC35" s="40"/>
      <c r="AD35" s="40"/>
      <c r="AE35" s="40"/>
      <c r="AF35" s="40"/>
      <c r="AG35" s="40"/>
      <c r="AH35" s="41"/>
      <c r="AI35" s="11"/>
      <c r="AJ35" s="12"/>
      <c r="AK35" s="12"/>
      <c r="AL35" s="12"/>
      <c r="AM35" s="12"/>
      <c r="AN35" s="12"/>
      <c r="AO35" s="12"/>
      <c r="AP35" s="12"/>
      <c r="AQ35" s="12"/>
      <c r="AR35" s="13"/>
      <c r="AS35" s="39"/>
      <c r="AT35" s="40"/>
      <c r="AU35" s="40"/>
      <c r="AV35" s="40"/>
      <c r="AW35" s="40"/>
      <c r="AX35" s="40"/>
      <c r="AY35" s="40"/>
      <c r="AZ35" s="40"/>
      <c r="BA35" s="40"/>
      <c r="BB35" s="41"/>
      <c r="BC35" s="39"/>
      <c r="BD35" s="40"/>
      <c r="BE35" s="40"/>
      <c r="BF35" s="40"/>
      <c r="BG35" s="40"/>
      <c r="BH35" s="40"/>
      <c r="BI35" s="40"/>
      <c r="BJ35" s="40"/>
      <c r="BK35" s="40"/>
      <c r="BL35" s="41"/>
    </row>
    <row r="36" spans="1:68" x14ac:dyDescent="0.25">
      <c r="A36" s="45"/>
      <c r="B36" s="46"/>
      <c r="C36" s="46"/>
      <c r="D36" s="47"/>
      <c r="E36" s="17" t="s">
        <v>39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  <c r="Y36" s="39"/>
      <c r="Z36" s="40"/>
      <c r="AA36" s="40"/>
      <c r="AB36" s="40"/>
      <c r="AC36" s="40"/>
      <c r="AD36" s="40"/>
      <c r="AE36" s="40"/>
      <c r="AF36" s="40"/>
      <c r="AG36" s="40"/>
      <c r="AH36" s="41"/>
      <c r="AI36" s="11"/>
      <c r="AJ36" s="12"/>
      <c r="AK36" s="12"/>
      <c r="AL36" s="12"/>
      <c r="AM36" s="12"/>
      <c r="AN36" s="12"/>
      <c r="AO36" s="12"/>
      <c r="AP36" s="12"/>
      <c r="AQ36" s="12"/>
      <c r="AR36" s="13"/>
      <c r="AS36" s="39"/>
      <c r="AT36" s="40"/>
      <c r="AU36" s="40"/>
      <c r="AV36" s="40"/>
      <c r="AW36" s="40"/>
      <c r="AX36" s="40"/>
      <c r="AY36" s="40"/>
      <c r="AZ36" s="40"/>
      <c r="BA36" s="40"/>
      <c r="BB36" s="41"/>
      <c r="BC36" s="39"/>
      <c r="BD36" s="40"/>
      <c r="BE36" s="40"/>
      <c r="BF36" s="40"/>
      <c r="BG36" s="40"/>
      <c r="BH36" s="40"/>
      <c r="BI36" s="40"/>
      <c r="BJ36" s="40"/>
      <c r="BK36" s="40"/>
      <c r="BL36" s="41"/>
    </row>
    <row r="37" spans="1:68" x14ac:dyDescent="0.25">
      <c r="A37" s="48"/>
      <c r="B37" s="49"/>
      <c r="C37" s="49"/>
      <c r="D37" s="50"/>
      <c r="E37" s="63" t="s">
        <v>40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42"/>
      <c r="Z37" s="43"/>
      <c r="AA37" s="43"/>
      <c r="AB37" s="43"/>
      <c r="AC37" s="43"/>
      <c r="AD37" s="43"/>
      <c r="AE37" s="43"/>
      <c r="AF37" s="43"/>
      <c r="AG37" s="43"/>
      <c r="AH37" s="44"/>
      <c r="AI37" s="33"/>
      <c r="AJ37" s="34"/>
      <c r="AK37" s="34"/>
      <c r="AL37" s="34"/>
      <c r="AM37" s="34"/>
      <c r="AN37" s="34"/>
      <c r="AO37" s="34"/>
      <c r="AP37" s="34"/>
      <c r="AQ37" s="34"/>
      <c r="AR37" s="35"/>
      <c r="AS37" s="42"/>
      <c r="AT37" s="43"/>
      <c r="AU37" s="43"/>
      <c r="AV37" s="43"/>
      <c r="AW37" s="43"/>
      <c r="AX37" s="43"/>
      <c r="AY37" s="43"/>
      <c r="AZ37" s="43"/>
      <c r="BA37" s="43"/>
      <c r="BB37" s="44"/>
      <c r="BC37" s="42"/>
      <c r="BD37" s="43"/>
      <c r="BE37" s="43"/>
      <c r="BF37" s="43"/>
      <c r="BG37" s="43"/>
      <c r="BH37" s="43"/>
      <c r="BI37" s="43"/>
      <c r="BJ37" s="43"/>
      <c r="BK37" s="43"/>
      <c r="BL37" s="44"/>
    </row>
    <row r="38" spans="1:68" x14ac:dyDescent="0.25">
      <c r="A38" s="60" t="s">
        <v>23</v>
      </c>
      <c r="B38" s="61"/>
      <c r="C38" s="61"/>
      <c r="D38" s="62"/>
      <c r="E38" s="21" t="s">
        <v>29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3"/>
      <c r="Y38" s="51">
        <f>Y47/AI21*AI38</f>
        <v>60993.859353807915</v>
      </c>
      <c r="Z38" s="52"/>
      <c r="AA38" s="52"/>
      <c r="AB38" s="52"/>
      <c r="AC38" s="52"/>
      <c r="AD38" s="52"/>
      <c r="AE38" s="52"/>
      <c r="AF38" s="52"/>
      <c r="AG38" s="52"/>
      <c r="AH38" s="53"/>
      <c r="AI38" s="14">
        <v>6</v>
      </c>
      <c r="AJ38" s="15"/>
      <c r="AK38" s="15"/>
      <c r="AL38" s="15"/>
      <c r="AM38" s="15"/>
      <c r="AN38" s="15"/>
      <c r="AO38" s="15"/>
      <c r="AP38" s="15"/>
      <c r="AQ38" s="15"/>
      <c r="AR38" s="16"/>
      <c r="AS38" s="36">
        <v>2147.3000000000002</v>
      </c>
      <c r="AT38" s="37"/>
      <c r="AU38" s="37"/>
      <c r="AV38" s="37"/>
      <c r="AW38" s="37"/>
      <c r="AX38" s="37"/>
      <c r="AY38" s="37"/>
      <c r="AZ38" s="37"/>
      <c r="BA38" s="37"/>
      <c r="BB38" s="38"/>
      <c r="BC38" s="36">
        <f>Y38/AI38</f>
        <v>10165.643225634652</v>
      </c>
      <c r="BD38" s="37"/>
      <c r="BE38" s="37"/>
      <c r="BF38" s="37"/>
      <c r="BG38" s="37"/>
      <c r="BH38" s="37"/>
      <c r="BI38" s="37"/>
      <c r="BJ38" s="37"/>
      <c r="BK38" s="37"/>
      <c r="BL38" s="38"/>
      <c r="BP38" s="1" t="s">
        <v>63</v>
      </c>
    </row>
    <row r="39" spans="1:68" x14ac:dyDescent="0.25">
      <c r="A39" s="45"/>
      <c r="B39" s="46"/>
      <c r="C39" s="46"/>
      <c r="D39" s="47"/>
      <c r="E39" s="17" t="s">
        <v>30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9"/>
      <c r="Y39" s="54"/>
      <c r="Z39" s="55"/>
      <c r="AA39" s="55"/>
      <c r="AB39" s="55"/>
      <c r="AC39" s="55"/>
      <c r="AD39" s="55"/>
      <c r="AE39" s="55"/>
      <c r="AF39" s="55"/>
      <c r="AG39" s="55"/>
      <c r="AH39" s="56"/>
      <c r="AI39" s="11"/>
      <c r="AJ39" s="12"/>
      <c r="AK39" s="12"/>
      <c r="AL39" s="12"/>
      <c r="AM39" s="12"/>
      <c r="AN39" s="12"/>
      <c r="AO39" s="12"/>
      <c r="AP39" s="12"/>
      <c r="AQ39" s="12"/>
      <c r="AR39" s="13"/>
      <c r="AS39" s="39"/>
      <c r="AT39" s="40"/>
      <c r="AU39" s="40"/>
      <c r="AV39" s="40"/>
      <c r="AW39" s="40"/>
      <c r="AX39" s="40"/>
      <c r="AY39" s="40"/>
      <c r="AZ39" s="40"/>
      <c r="BA39" s="40"/>
      <c r="BB39" s="41"/>
      <c r="BC39" s="39"/>
      <c r="BD39" s="40"/>
      <c r="BE39" s="40"/>
      <c r="BF39" s="40"/>
      <c r="BG39" s="40"/>
      <c r="BH39" s="40"/>
      <c r="BI39" s="40"/>
      <c r="BJ39" s="40"/>
      <c r="BK39" s="40"/>
      <c r="BL39" s="41"/>
    </row>
    <row r="40" spans="1:68" x14ac:dyDescent="0.25">
      <c r="A40" s="45"/>
      <c r="B40" s="46"/>
      <c r="C40" s="46"/>
      <c r="D40" s="47"/>
      <c r="E40" s="17" t="s">
        <v>41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9"/>
      <c r="Y40" s="54"/>
      <c r="Z40" s="55"/>
      <c r="AA40" s="55"/>
      <c r="AB40" s="55"/>
      <c r="AC40" s="55"/>
      <c r="AD40" s="55"/>
      <c r="AE40" s="55"/>
      <c r="AF40" s="55"/>
      <c r="AG40" s="55"/>
      <c r="AH40" s="56"/>
      <c r="AI40" s="11"/>
      <c r="AJ40" s="12"/>
      <c r="AK40" s="12"/>
      <c r="AL40" s="12"/>
      <c r="AM40" s="12"/>
      <c r="AN40" s="12"/>
      <c r="AO40" s="12"/>
      <c r="AP40" s="12"/>
      <c r="AQ40" s="12"/>
      <c r="AR40" s="13"/>
      <c r="AS40" s="39"/>
      <c r="AT40" s="40"/>
      <c r="AU40" s="40"/>
      <c r="AV40" s="40"/>
      <c r="AW40" s="40"/>
      <c r="AX40" s="40"/>
      <c r="AY40" s="40"/>
      <c r="AZ40" s="40"/>
      <c r="BA40" s="40"/>
      <c r="BB40" s="41"/>
      <c r="BC40" s="39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68" x14ac:dyDescent="0.25">
      <c r="A41" s="45"/>
      <c r="B41" s="46"/>
      <c r="C41" s="46"/>
      <c r="D41" s="47"/>
      <c r="E41" s="17" t="s">
        <v>42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  <c r="Y41" s="54"/>
      <c r="Z41" s="55"/>
      <c r="AA41" s="55"/>
      <c r="AB41" s="55"/>
      <c r="AC41" s="55"/>
      <c r="AD41" s="55"/>
      <c r="AE41" s="55"/>
      <c r="AF41" s="55"/>
      <c r="AG41" s="55"/>
      <c r="AH41" s="56"/>
      <c r="AI41" s="11"/>
      <c r="AJ41" s="12"/>
      <c r="AK41" s="12"/>
      <c r="AL41" s="12"/>
      <c r="AM41" s="12"/>
      <c r="AN41" s="12"/>
      <c r="AO41" s="12"/>
      <c r="AP41" s="12"/>
      <c r="AQ41" s="12"/>
      <c r="AR41" s="13"/>
      <c r="AS41" s="39"/>
      <c r="AT41" s="40"/>
      <c r="AU41" s="40"/>
      <c r="AV41" s="40"/>
      <c r="AW41" s="40"/>
      <c r="AX41" s="40"/>
      <c r="AY41" s="40"/>
      <c r="AZ41" s="40"/>
      <c r="BA41" s="40"/>
      <c r="BB41" s="41"/>
      <c r="BC41" s="39"/>
      <c r="BD41" s="40"/>
      <c r="BE41" s="40"/>
      <c r="BF41" s="40"/>
      <c r="BG41" s="40"/>
      <c r="BH41" s="40"/>
      <c r="BI41" s="40"/>
      <c r="BJ41" s="40"/>
      <c r="BK41" s="40"/>
      <c r="BL41" s="41"/>
    </row>
    <row r="42" spans="1:68" x14ac:dyDescent="0.25">
      <c r="A42" s="45"/>
      <c r="B42" s="46"/>
      <c r="C42" s="46"/>
      <c r="D42" s="47"/>
      <c r="E42" s="17" t="s">
        <v>43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9"/>
      <c r="Y42" s="54"/>
      <c r="Z42" s="55"/>
      <c r="AA42" s="55"/>
      <c r="AB42" s="55"/>
      <c r="AC42" s="55"/>
      <c r="AD42" s="55"/>
      <c r="AE42" s="55"/>
      <c r="AF42" s="55"/>
      <c r="AG42" s="55"/>
      <c r="AH42" s="56"/>
      <c r="AI42" s="11"/>
      <c r="AJ42" s="12"/>
      <c r="AK42" s="12"/>
      <c r="AL42" s="12"/>
      <c r="AM42" s="12"/>
      <c r="AN42" s="12"/>
      <c r="AO42" s="12"/>
      <c r="AP42" s="12"/>
      <c r="AQ42" s="12"/>
      <c r="AR42" s="13"/>
      <c r="AS42" s="39"/>
      <c r="AT42" s="40"/>
      <c r="AU42" s="40"/>
      <c r="AV42" s="40"/>
      <c r="AW42" s="40"/>
      <c r="AX42" s="40"/>
      <c r="AY42" s="40"/>
      <c r="AZ42" s="40"/>
      <c r="BA42" s="40"/>
      <c r="BB42" s="41"/>
      <c r="BC42" s="39"/>
      <c r="BD42" s="40"/>
      <c r="BE42" s="40"/>
      <c r="BF42" s="40"/>
      <c r="BG42" s="40"/>
      <c r="BH42" s="40"/>
      <c r="BI42" s="40"/>
      <c r="BJ42" s="40"/>
      <c r="BK42" s="40"/>
      <c r="BL42" s="41"/>
    </row>
    <row r="43" spans="1:68" x14ac:dyDescent="0.25">
      <c r="A43" s="45"/>
      <c r="B43" s="46"/>
      <c r="C43" s="46"/>
      <c r="D43" s="47"/>
      <c r="E43" s="17" t="s">
        <v>44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54"/>
      <c r="Z43" s="55"/>
      <c r="AA43" s="55"/>
      <c r="AB43" s="55"/>
      <c r="AC43" s="55"/>
      <c r="AD43" s="55"/>
      <c r="AE43" s="55"/>
      <c r="AF43" s="55"/>
      <c r="AG43" s="55"/>
      <c r="AH43" s="56"/>
      <c r="AI43" s="11"/>
      <c r="AJ43" s="12"/>
      <c r="AK43" s="12"/>
      <c r="AL43" s="12"/>
      <c r="AM43" s="12"/>
      <c r="AN43" s="12"/>
      <c r="AO43" s="12"/>
      <c r="AP43" s="12"/>
      <c r="AQ43" s="12"/>
      <c r="AR43" s="13"/>
      <c r="AS43" s="39"/>
      <c r="AT43" s="40"/>
      <c r="AU43" s="40"/>
      <c r="AV43" s="40"/>
      <c r="AW43" s="40"/>
      <c r="AX43" s="40"/>
      <c r="AY43" s="40"/>
      <c r="AZ43" s="40"/>
      <c r="BA43" s="40"/>
      <c r="BB43" s="41"/>
      <c r="BC43" s="39"/>
      <c r="BD43" s="40"/>
      <c r="BE43" s="40"/>
      <c r="BF43" s="40"/>
      <c r="BG43" s="40"/>
      <c r="BH43" s="40"/>
      <c r="BI43" s="40"/>
      <c r="BJ43" s="40"/>
      <c r="BK43" s="40"/>
      <c r="BL43" s="41"/>
    </row>
    <row r="44" spans="1:68" x14ac:dyDescent="0.25">
      <c r="A44" s="45"/>
      <c r="B44" s="46"/>
      <c r="C44" s="46"/>
      <c r="D44" s="47"/>
      <c r="E44" s="17" t="s">
        <v>45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  <c r="Y44" s="54"/>
      <c r="Z44" s="55"/>
      <c r="AA44" s="55"/>
      <c r="AB44" s="55"/>
      <c r="AC44" s="55"/>
      <c r="AD44" s="55"/>
      <c r="AE44" s="55"/>
      <c r="AF44" s="55"/>
      <c r="AG44" s="55"/>
      <c r="AH44" s="56"/>
      <c r="AI44" s="11"/>
      <c r="AJ44" s="12"/>
      <c r="AK44" s="12"/>
      <c r="AL44" s="12"/>
      <c r="AM44" s="12"/>
      <c r="AN44" s="12"/>
      <c r="AO44" s="12"/>
      <c r="AP44" s="12"/>
      <c r="AQ44" s="12"/>
      <c r="AR44" s="13"/>
      <c r="AS44" s="39"/>
      <c r="AT44" s="40"/>
      <c r="AU44" s="40"/>
      <c r="AV44" s="40"/>
      <c r="AW44" s="40"/>
      <c r="AX44" s="40"/>
      <c r="AY44" s="40"/>
      <c r="AZ44" s="40"/>
      <c r="BA44" s="40"/>
      <c r="BB44" s="41"/>
      <c r="BC44" s="39"/>
      <c r="BD44" s="40"/>
      <c r="BE44" s="40"/>
      <c r="BF44" s="40"/>
      <c r="BG44" s="40"/>
      <c r="BH44" s="40"/>
      <c r="BI44" s="40"/>
      <c r="BJ44" s="40"/>
      <c r="BK44" s="40"/>
      <c r="BL44" s="41"/>
    </row>
    <row r="45" spans="1:68" x14ac:dyDescent="0.25">
      <c r="A45" s="45"/>
      <c r="B45" s="46"/>
      <c r="C45" s="46"/>
      <c r="D45" s="47"/>
      <c r="E45" s="17" t="s">
        <v>46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  <c r="Y45" s="54"/>
      <c r="Z45" s="55"/>
      <c r="AA45" s="55"/>
      <c r="AB45" s="55"/>
      <c r="AC45" s="55"/>
      <c r="AD45" s="55"/>
      <c r="AE45" s="55"/>
      <c r="AF45" s="55"/>
      <c r="AG45" s="55"/>
      <c r="AH45" s="56"/>
      <c r="AI45" s="11"/>
      <c r="AJ45" s="12"/>
      <c r="AK45" s="12"/>
      <c r="AL45" s="12"/>
      <c r="AM45" s="12"/>
      <c r="AN45" s="12"/>
      <c r="AO45" s="12"/>
      <c r="AP45" s="12"/>
      <c r="AQ45" s="12"/>
      <c r="AR45" s="13"/>
      <c r="AS45" s="39"/>
      <c r="AT45" s="40"/>
      <c r="AU45" s="40"/>
      <c r="AV45" s="40"/>
      <c r="AW45" s="40"/>
      <c r="AX45" s="40"/>
      <c r="AY45" s="40"/>
      <c r="AZ45" s="40"/>
      <c r="BA45" s="40"/>
      <c r="BB45" s="41"/>
      <c r="BC45" s="39"/>
      <c r="BD45" s="40"/>
      <c r="BE45" s="40"/>
      <c r="BF45" s="40"/>
      <c r="BG45" s="40"/>
      <c r="BH45" s="40"/>
      <c r="BI45" s="40"/>
      <c r="BJ45" s="40"/>
      <c r="BK45" s="40"/>
      <c r="BL45" s="41"/>
    </row>
    <row r="46" spans="1:68" x14ac:dyDescent="0.25">
      <c r="A46" s="48"/>
      <c r="B46" s="49"/>
      <c r="C46" s="49"/>
      <c r="D46" s="50"/>
      <c r="E46" s="63" t="s">
        <v>47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57"/>
      <c r="Z46" s="58"/>
      <c r="AA46" s="58"/>
      <c r="AB46" s="58"/>
      <c r="AC46" s="58"/>
      <c r="AD46" s="58"/>
      <c r="AE46" s="58"/>
      <c r="AF46" s="58"/>
      <c r="AG46" s="58"/>
      <c r="AH46" s="59"/>
      <c r="AI46" s="33"/>
      <c r="AJ46" s="34"/>
      <c r="AK46" s="34"/>
      <c r="AL46" s="34"/>
      <c r="AM46" s="34"/>
      <c r="AN46" s="34"/>
      <c r="AO46" s="34"/>
      <c r="AP46" s="34"/>
      <c r="AQ46" s="34"/>
      <c r="AR46" s="35"/>
      <c r="AS46" s="42"/>
      <c r="AT46" s="43"/>
      <c r="AU46" s="43"/>
      <c r="AV46" s="43"/>
      <c r="AW46" s="43"/>
      <c r="AX46" s="43"/>
      <c r="AY46" s="43"/>
      <c r="AZ46" s="43"/>
      <c r="BA46" s="43"/>
      <c r="BB46" s="44"/>
      <c r="BC46" s="42"/>
      <c r="BD46" s="43"/>
      <c r="BE46" s="43"/>
      <c r="BF46" s="43"/>
      <c r="BG46" s="43"/>
      <c r="BH46" s="43"/>
      <c r="BI46" s="43"/>
      <c r="BJ46" s="43"/>
      <c r="BK46" s="43"/>
      <c r="BL46" s="44"/>
    </row>
    <row r="47" spans="1:68" hidden="1" x14ac:dyDescent="0.25">
      <c r="E47" s="1" t="s">
        <v>62</v>
      </c>
      <c r="Y47" s="70">
        <f>'[1]Приложение 4'!$D$7*1000</f>
        <v>2622735.9522137404</v>
      </c>
      <c r="Z47" s="70"/>
      <c r="AA47" s="70"/>
      <c r="AB47" s="70"/>
      <c r="AC47" s="70"/>
      <c r="AD47" s="70"/>
      <c r="AE47" s="70"/>
      <c r="AF47" s="70"/>
      <c r="AG47" s="70"/>
      <c r="AH47" s="70"/>
      <c r="AI47" s="71">
        <f>AI28+AI38</f>
        <v>258</v>
      </c>
      <c r="AJ47" s="71"/>
      <c r="AK47" s="71"/>
      <c r="AL47" s="71"/>
      <c r="AM47" s="71"/>
      <c r="AN47" s="71"/>
      <c r="AO47" s="71"/>
      <c r="AP47" s="71"/>
      <c r="AQ47" s="71"/>
      <c r="AR47" s="71"/>
      <c r="AS47" s="72">
        <f>AS28+AS38</f>
        <v>6038.74</v>
      </c>
      <c r="AT47" s="72"/>
      <c r="AU47" s="72"/>
      <c r="AV47" s="72"/>
      <c r="AW47" s="72"/>
      <c r="AX47" s="72"/>
      <c r="AY47" s="72"/>
      <c r="AZ47" s="72"/>
      <c r="BA47" s="72"/>
      <c r="BB47" s="72"/>
    </row>
  </sheetData>
  <mergeCells count="113">
    <mergeCell ref="Y47:AH47"/>
    <mergeCell ref="AI47:AR47"/>
    <mergeCell ref="AS47:BB47"/>
    <mergeCell ref="A12:BL12"/>
    <mergeCell ref="E14:X14"/>
    <mergeCell ref="A15:D15"/>
    <mergeCell ref="A16:D16"/>
    <mergeCell ref="A17:D17"/>
    <mergeCell ref="A18:D18"/>
    <mergeCell ref="A19:D19"/>
    <mergeCell ref="A22:D22"/>
    <mergeCell ref="A21:D21"/>
    <mergeCell ref="E19:X19"/>
    <mergeCell ref="Y19:AH19"/>
    <mergeCell ref="AI19:AR19"/>
    <mergeCell ref="AS19:BB19"/>
    <mergeCell ref="BC19:BL19"/>
    <mergeCell ref="E20:X20"/>
    <mergeCell ref="Y20:AH20"/>
    <mergeCell ref="AI20:AR20"/>
    <mergeCell ref="AS20:BB20"/>
    <mergeCell ref="BC20:BL20"/>
    <mergeCell ref="A20:D20"/>
    <mergeCell ref="A25:D25"/>
    <mergeCell ref="A9:BL9"/>
    <mergeCell ref="A10:BL10"/>
    <mergeCell ref="AN11:AS11"/>
    <mergeCell ref="A14:D14"/>
    <mergeCell ref="Y14:BB14"/>
    <mergeCell ref="BC14:BL14"/>
    <mergeCell ref="E17:X17"/>
    <mergeCell ref="Y17:AH17"/>
    <mergeCell ref="AI17:AR17"/>
    <mergeCell ref="AS17:BB17"/>
    <mergeCell ref="BC17:BL17"/>
    <mergeCell ref="E15:X15"/>
    <mergeCell ref="Y15:BB15"/>
    <mergeCell ref="BC15:BL15"/>
    <mergeCell ref="E16:X16"/>
    <mergeCell ref="Y16:AH16"/>
    <mergeCell ref="AI16:AR16"/>
    <mergeCell ref="AS16:BB16"/>
    <mergeCell ref="A24:D24"/>
    <mergeCell ref="BC38:BL46"/>
    <mergeCell ref="A38:D38"/>
    <mergeCell ref="E39:X39"/>
    <mergeCell ref="E40:X40"/>
    <mergeCell ref="E44:X44"/>
    <mergeCell ref="E45:X45"/>
    <mergeCell ref="E46:X46"/>
    <mergeCell ref="A43:D43"/>
    <mergeCell ref="E43:X43"/>
    <mergeCell ref="A41:D41"/>
    <mergeCell ref="E41:X41"/>
    <mergeCell ref="A42:D42"/>
    <mergeCell ref="E42:X42"/>
    <mergeCell ref="A39:D39"/>
    <mergeCell ref="A40:D40"/>
    <mergeCell ref="BC28:BL37"/>
    <mergeCell ref="A28:D28"/>
    <mergeCell ref="E29:X29"/>
    <mergeCell ref="E30:X30"/>
    <mergeCell ref="E31:X31"/>
    <mergeCell ref="E32:X32"/>
    <mergeCell ref="E37:X37"/>
    <mergeCell ref="A44:D44"/>
    <mergeCell ref="A45:D45"/>
    <mergeCell ref="A46:D46"/>
    <mergeCell ref="E38:X38"/>
    <mergeCell ref="Y38:AH46"/>
    <mergeCell ref="AI38:AR46"/>
    <mergeCell ref="AS38:BB46"/>
    <mergeCell ref="Y28:AH37"/>
    <mergeCell ref="AI28:AR37"/>
    <mergeCell ref="AS28:BB37"/>
    <mergeCell ref="A33:D33"/>
    <mergeCell ref="E33:X33"/>
    <mergeCell ref="A34:D34"/>
    <mergeCell ref="E34:X34"/>
    <mergeCell ref="A35:D35"/>
    <mergeCell ref="E35:X35"/>
    <mergeCell ref="E36:X36"/>
    <mergeCell ref="A36:D36"/>
    <mergeCell ref="A29:D29"/>
    <mergeCell ref="A30:D30"/>
    <mergeCell ref="A31:D31"/>
    <mergeCell ref="A32:D32"/>
    <mergeCell ref="A37:D37"/>
    <mergeCell ref="E28:X28"/>
    <mergeCell ref="A23:D23"/>
    <mergeCell ref="BC16:BL16"/>
    <mergeCell ref="Y25:AH27"/>
    <mergeCell ref="AI25:AR27"/>
    <mergeCell ref="E26:X26"/>
    <mergeCell ref="E27:X27"/>
    <mergeCell ref="E18:X18"/>
    <mergeCell ref="Y18:AH18"/>
    <mergeCell ref="AI18:AR18"/>
    <mergeCell ref="AS18:BB18"/>
    <mergeCell ref="BC18:BL18"/>
    <mergeCell ref="AS25:BB27"/>
    <mergeCell ref="BC25:BL27"/>
    <mergeCell ref="E21:X21"/>
    <mergeCell ref="Y21:AH24"/>
    <mergeCell ref="AI21:AR24"/>
    <mergeCell ref="AS21:BB24"/>
    <mergeCell ref="BC21:BL24"/>
    <mergeCell ref="E22:X22"/>
    <mergeCell ref="E23:X23"/>
    <mergeCell ref="E24:X24"/>
    <mergeCell ref="E25:X25"/>
    <mergeCell ref="A26:D26"/>
    <mergeCell ref="A27:D27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93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Яруллина Гульнара Назиповна</cp:lastModifiedBy>
  <cp:lastPrinted>2021-10-11T12:17:39Z</cp:lastPrinted>
  <dcterms:created xsi:type="dcterms:W3CDTF">2004-09-19T06:34:55Z</dcterms:created>
  <dcterms:modified xsi:type="dcterms:W3CDTF">2021-10-11T12:39:24Z</dcterms:modified>
</cp:coreProperties>
</file>